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C:\Users\Елена\Desktop\ЗАМ УВР\"/>
    </mc:Choice>
  </mc:AlternateContent>
  <xr:revisionPtr revIDLastSave="0" documentId="13_ncr:1_{1534D20F-5244-4559-B864-A736A8DD67C6}" xr6:coauthVersionLast="40" xr6:coauthVersionMax="40" xr10:uidLastSave="{00000000-0000-0000-0000-000000000000}"/>
  <bookViews>
    <workbookView xWindow="0" yWindow="0" windowWidth="19200" windowHeight="10485" firstSheet="2" activeTab="5" xr2:uid="{00000000-000D-0000-FFFF-FFFF00000000}"/>
  </bookViews>
  <sheets>
    <sheet name="НОО 1 полугодие" sheetId="1" r:id="rId1"/>
    <sheet name="НОО 2 полугодие" sheetId="2" r:id="rId2"/>
    <sheet name="ООО 1 полугодие" sheetId="3" r:id="rId3"/>
    <sheet name="ООО 2 полугодие" sheetId="4" r:id="rId4"/>
    <sheet name="СОО 1 полугодие" sheetId="5" r:id="rId5"/>
    <sheet name="СОО 2 полугодие" sheetId="6" r:id="rId6"/>
  </sheets>
  <calcPr calcId="191029"/>
  <extLst>
    <ext uri="GoogleSheetsCustomDataVersion2">
      <go:sheetsCustomData xmlns:go="http://customooxmlschemas.google.com/" r:id="rId10" roundtripDataChecksum="MgR80vlweMpHpkzNu1N+I3IzSHsLfutzH+PqMwcALCg="/>
    </ext>
  </extLst>
</workbook>
</file>

<file path=xl/calcChain.xml><?xml version="1.0" encoding="utf-8"?>
<calcChain xmlns="http://schemas.openxmlformats.org/spreadsheetml/2006/main">
  <c r="V48" i="6" l="1"/>
  <c r="W48" i="6" s="1"/>
  <c r="Y48" i="6" s="1"/>
  <c r="W47" i="6"/>
  <c r="Y47" i="6" s="1"/>
  <c r="V47" i="6"/>
  <c r="Y46" i="6"/>
  <c r="W46" i="6"/>
  <c r="V46" i="6"/>
  <c r="V45" i="6"/>
  <c r="V44" i="6"/>
  <c r="W44" i="6" s="1"/>
  <c r="Y44" i="6" s="1"/>
  <c r="V43" i="6"/>
  <c r="V42" i="6"/>
  <c r="W42" i="6" s="1"/>
  <c r="Y42" i="6" s="1"/>
  <c r="V41" i="6"/>
  <c r="W41" i="6" s="1"/>
  <c r="Y41" i="6" s="1"/>
  <c r="Y40" i="6"/>
  <c r="V40" i="6"/>
  <c r="V39" i="6"/>
  <c r="W39" i="6" s="1"/>
  <c r="Y39" i="6" s="1"/>
  <c r="V38" i="6"/>
  <c r="W38" i="6" s="1"/>
  <c r="Y38" i="6" s="1"/>
  <c r="V37" i="6"/>
  <c r="W37" i="6" s="1"/>
  <c r="Y37" i="6" s="1"/>
  <c r="V36" i="6"/>
  <c r="V35" i="6"/>
  <c r="V34" i="6"/>
  <c r="V33" i="6"/>
  <c r="W33" i="6" s="1"/>
  <c r="Y33" i="6" s="1"/>
  <c r="V32" i="6"/>
  <c r="V31" i="6"/>
  <c r="W31" i="6" s="1"/>
  <c r="Y31" i="6" s="1"/>
  <c r="V30" i="6"/>
  <c r="W30" i="6" s="1"/>
  <c r="Y30" i="6" s="1"/>
  <c r="V29" i="6"/>
  <c r="W29" i="6" s="1"/>
  <c r="Y29" i="6" s="1"/>
  <c r="V28" i="6"/>
  <c r="V26" i="6"/>
  <c r="V25" i="6"/>
  <c r="V24" i="6"/>
  <c r="W24" i="6" s="1"/>
  <c r="Y24" i="6" s="1"/>
  <c r="V23" i="6"/>
  <c r="V22" i="6"/>
  <c r="W22" i="6" s="1"/>
  <c r="Y22" i="6" s="1"/>
  <c r="V21" i="6"/>
  <c r="W21" i="6" s="1"/>
  <c r="Y21" i="6" s="1"/>
  <c r="V20" i="6"/>
  <c r="W20" i="6" s="1"/>
  <c r="Y20" i="6" s="1"/>
  <c r="V19" i="6"/>
  <c r="V18" i="6"/>
  <c r="V17" i="6"/>
  <c r="V16" i="6"/>
  <c r="W16" i="6" s="1"/>
  <c r="Y16" i="6" s="1"/>
  <c r="V15" i="6"/>
  <c r="V14" i="6"/>
  <c r="W14" i="6" s="1"/>
  <c r="Y14" i="6" s="1"/>
  <c r="V13" i="6"/>
  <c r="W13" i="6" s="1"/>
  <c r="Y13" i="6" s="1"/>
  <c r="V12" i="6"/>
  <c r="W12" i="6" s="1"/>
  <c r="Y12" i="6" s="1"/>
  <c r="V11" i="6"/>
  <c r="V10" i="6"/>
  <c r="V9" i="6"/>
  <c r="V8" i="6"/>
  <c r="W8" i="6" s="1"/>
  <c r="Y8" i="6" s="1"/>
  <c r="V7" i="6"/>
  <c r="V6" i="6"/>
  <c r="W6" i="6" s="1"/>
  <c r="Y6" i="6" s="1"/>
  <c r="V5" i="6"/>
  <c r="W5" i="6" s="1"/>
  <c r="Y5" i="6" s="1"/>
  <c r="R50" i="5"/>
  <c r="R49" i="5"/>
  <c r="R48" i="5"/>
  <c r="R47" i="5"/>
  <c r="R46" i="5"/>
  <c r="R45" i="5"/>
  <c r="W45" i="6" s="1"/>
  <c r="Y45" i="6" s="1"/>
  <c r="R44" i="5"/>
  <c r="R43" i="5"/>
  <c r="W43" i="6" s="1"/>
  <c r="Y43" i="6" s="1"/>
  <c r="R42" i="5"/>
  <c r="R41" i="5"/>
  <c r="R40" i="5"/>
  <c r="R39" i="5"/>
  <c r="R38" i="5"/>
  <c r="R37" i="5"/>
  <c r="R36" i="5"/>
  <c r="W36" i="6" s="1"/>
  <c r="Y36" i="6" s="1"/>
  <c r="R35" i="5"/>
  <c r="W35" i="6" s="1"/>
  <c r="Y35" i="6" s="1"/>
  <c r="R34" i="5"/>
  <c r="W34" i="6" s="1"/>
  <c r="Y34" i="6" s="1"/>
  <c r="R33" i="5"/>
  <c r="R32" i="5"/>
  <c r="W32" i="6" s="1"/>
  <c r="Y32" i="6" s="1"/>
  <c r="R31" i="5"/>
  <c r="R30" i="5"/>
  <c r="R29" i="5"/>
  <c r="R28" i="5"/>
  <c r="W28" i="6" s="1"/>
  <c r="Y28" i="6" s="1"/>
  <c r="R26" i="5"/>
  <c r="W26" i="6" s="1"/>
  <c r="Y26" i="6" s="1"/>
  <c r="R25" i="5"/>
  <c r="W25" i="6" s="1"/>
  <c r="Y25" i="6" s="1"/>
  <c r="R24" i="5"/>
  <c r="R23" i="5"/>
  <c r="W23" i="6" s="1"/>
  <c r="Y23" i="6" s="1"/>
  <c r="R22" i="5"/>
  <c r="R21" i="5"/>
  <c r="R20" i="5"/>
  <c r="R19" i="5"/>
  <c r="W19" i="6" s="1"/>
  <c r="Y19" i="6" s="1"/>
  <c r="R18" i="5"/>
  <c r="W18" i="6" s="1"/>
  <c r="Y18" i="6" s="1"/>
  <c r="R17" i="5"/>
  <c r="W17" i="6" s="1"/>
  <c r="Y17" i="6" s="1"/>
  <c r="R16" i="5"/>
  <c r="R15" i="5"/>
  <c r="W15" i="6" s="1"/>
  <c r="Y15" i="6" s="1"/>
  <c r="R14" i="5"/>
  <c r="R13" i="5"/>
  <c r="R12" i="5"/>
  <c r="R11" i="5"/>
  <c r="W11" i="6" s="1"/>
  <c r="Y11" i="6" s="1"/>
  <c r="R10" i="5"/>
  <c r="W10" i="6" s="1"/>
  <c r="Y10" i="6" s="1"/>
  <c r="R9" i="5"/>
  <c r="R8" i="5"/>
  <c r="R7" i="5"/>
  <c r="W7" i="6" s="1"/>
  <c r="Y7" i="6" s="1"/>
  <c r="R6" i="5"/>
  <c r="R5" i="5"/>
  <c r="V83" i="4"/>
  <c r="W83" i="4" s="1"/>
  <c r="Y83" i="4" s="1"/>
  <c r="V82" i="4"/>
  <c r="W82" i="4" s="1"/>
  <c r="Y82" i="4" s="1"/>
  <c r="W81" i="4"/>
  <c r="Y81" i="4" s="1"/>
  <c r="V81" i="4"/>
  <c r="W80" i="4"/>
  <c r="Y80" i="4" s="1"/>
  <c r="V80" i="4"/>
  <c r="V79" i="4"/>
  <c r="V78" i="4"/>
  <c r="W78" i="4" s="1"/>
  <c r="Y78" i="4" s="1"/>
  <c r="V77" i="4"/>
  <c r="V76" i="4"/>
  <c r="W76" i="4" s="1"/>
  <c r="Y76" i="4" s="1"/>
  <c r="V75" i="4"/>
  <c r="W75" i="4" s="1"/>
  <c r="Y75" i="4" s="1"/>
  <c r="V74" i="4"/>
  <c r="W74" i="4" s="1"/>
  <c r="Y74" i="4" s="1"/>
  <c r="W73" i="4"/>
  <c r="Y73" i="4" s="1"/>
  <c r="V73" i="4"/>
  <c r="W72" i="4"/>
  <c r="Y72" i="4" s="1"/>
  <c r="V72" i="4"/>
  <c r="V71" i="4"/>
  <c r="V70" i="4"/>
  <c r="W70" i="4" s="1"/>
  <c r="Y70" i="4" s="1"/>
  <c r="V69" i="4"/>
  <c r="V68" i="4"/>
  <c r="W68" i="4" s="1"/>
  <c r="Y68" i="4" s="1"/>
  <c r="V67" i="4"/>
  <c r="W67" i="4" s="1"/>
  <c r="Y67" i="4" s="1"/>
  <c r="V65" i="4"/>
  <c r="W65" i="4" s="1"/>
  <c r="Y65" i="4" s="1"/>
  <c r="W64" i="4"/>
  <c r="Y64" i="4" s="1"/>
  <c r="V64" i="4"/>
  <c r="W63" i="4"/>
  <c r="Y63" i="4" s="1"/>
  <c r="V63" i="4"/>
  <c r="V62" i="4"/>
  <c r="V61" i="4"/>
  <c r="W61" i="4" s="1"/>
  <c r="Y61" i="4" s="1"/>
  <c r="V60" i="4"/>
  <c r="V59" i="4"/>
  <c r="W59" i="4" s="1"/>
  <c r="Y59" i="4" s="1"/>
  <c r="V58" i="4"/>
  <c r="W58" i="4" s="1"/>
  <c r="Y58" i="4" s="1"/>
  <c r="V57" i="4"/>
  <c r="W57" i="4" s="1"/>
  <c r="Y57" i="4" s="1"/>
  <c r="W56" i="4"/>
  <c r="Y56" i="4" s="1"/>
  <c r="V56" i="4"/>
  <c r="W55" i="4"/>
  <c r="Y55" i="4" s="1"/>
  <c r="V55" i="4"/>
  <c r="V54" i="4"/>
  <c r="V53" i="4"/>
  <c r="W53" i="4" s="1"/>
  <c r="Y53" i="4" s="1"/>
  <c r="V52" i="4"/>
  <c r="V51" i="4"/>
  <c r="W51" i="4" s="1"/>
  <c r="Y51" i="4" s="1"/>
  <c r="V50" i="4"/>
  <c r="W50" i="4" s="1"/>
  <c r="Y50" i="4" s="1"/>
  <c r="V49" i="4"/>
  <c r="W49" i="4" s="1"/>
  <c r="Y49" i="4" s="1"/>
  <c r="W47" i="4"/>
  <c r="Y47" i="4" s="1"/>
  <c r="V47" i="4"/>
  <c r="W46" i="4"/>
  <c r="Y46" i="4" s="1"/>
  <c r="V46" i="4"/>
  <c r="V45" i="4"/>
  <c r="V44" i="4"/>
  <c r="W44" i="4" s="1"/>
  <c r="Y44" i="4" s="1"/>
  <c r="V43" i="4"/>
  <c r="W43" i="4" s="1"/>
  <c r="Y43" i="4" s="1"/>
  <c r="V42" i="4"/>
  <c r="W42" i="4" s="1"/>
  <c r="Y42" i="4" s="1"/>
  <c r="V41" i="4"/>
  <c r="W41" i="4" s="1"/>
  <c r="Y41" i="4" s="1"/>
  <c r="V40" i="4"/>
  <c r="W40" i="4" s="1"/>
  <c r="Y40" i="4" s="1"/>
  <c r="W38" i="4"/>
  <c r="Y38" i="4" s="1"/>
  <c r="V38" i="4"/>
  <c r="W37" i="4"/>
  <c r="Y37" i="4" s="1"/>
  <c r="V37" i="4"/>
  <c r="V36" i="4"/>
  <c r="W36" i="4" s="1"/>
  <c r="Y36" i="4" s="1"/>
  <c r="V35" i="4"/>
  <c r="W35" i="4" s="1"/>
  <c r="Y35" i="4" s="1"/>
  <c r="V34" i="4"/>
  <c r="W34" i="4" s="1"/>
  <c r="Y34" i="4" s="1"/>
  <c r="V33" i="4"/>
  <c r="W33" i="4" s="1"/>
  <c r="Y33" i="4" s="1"/>
  <c r="V32" i="4"/>
  <c r="W32" i="4" s="1"/>
  <c r="Y32" i="4" s="1"/>
  <c r="V30" i="4"/>
  <c r="W29" i="4"/>
  <c r="Y29" i="4" s="1"/>
  <c r="V29" i="4"/>
  <c r="W28" i="4"/>
  <c r="Y28" i="4" s="1"/>
  <c r="V28" i="4"/>
  <c r="V27" i="4"/>
  <c r="V26" i="4"/>
  <c r="W26" i="4" s="1"/>
  <c r="Y26" i="4" s="1"/>
  <c r="V25" i="4"/>
  <c r="W25" i="4" s="1"/>
  <c r="Y25" i="4" s="1"/>
  <c r="V24" i="4"/>
  <c r="W24" i="4" s="1"/>
  <c r="Y24" i="4" s="1"/>
  <c r="V22" i="4"/>
  <c r="V21" i="4"/>
  <c r="W21" i="4" s="1"/>
  <c r="Y21" i="4" s="1"/>
  <c r="V20" i="4"/>
  <c r="W20" i="4" s="1"/>
  <c r="Y20" i="4" s="1"/>
  <c r="V19" i="4"/>
  <c r="W19" i="4" s="1"/>
  <c r="Y19" i="4" s="1"/>
  <c r="V18" i="4"/>
  <c r="W18" i="4" s="1"/>
  <c r="Y18" i="4" s="1"/>
  <c r="V16" i="4"/>
  <c r="W16" i="4" s="1"/>
  <c r="Y16" i="4" s="1"/>
  <c r="V15" i="4"/>
  <c r="W15" i="4" s="1"/>
  <c r="Y15" i="4" s="1"/>
  <c r="V14" i="4"/>
  <c r="W14" i="4" s="1"/>
  <c r="Y14" i="4" s="1"/>
  <c r="W12" i="4"/>
  <c r="Y12" i="4" s="1"/>
  <c r="V12" i="4"/>
  <c r="W11" i="4"/>
  <c r="Y11" i="4" s="1"/>
  <c r="V11" i="4"/>
  <c r="V10" i="4"/>
  <c r="W10" i="4" s="1"/>
  <c r="Y10" i="4" s="1"/>
  <c r="V9" i="4"/>
  <c r="W9" i="4" s="1"/>
  <c r="Y9" i="4" s="1"/>
  <c r="V8" i="4"/>
  <c r="W8" i="4" s="1"/>
  <c r="Y8" i="4" s="1"/>
  <c r="V7" i="4"/>
  <c r="W7" i="4" s="1"/>
  <c r="Y7" i="4" s="1"/>
  <c r="V6" i="4"/>
  <c r="W6" i="4" s="1"/>
  <c r="Y6" i="4" s="1"/>
  <c r="V5" i="4"/>
  <c r="R83" i="3"/>
  <c r="R82" i="3"/>
  <c r="R81" i="3"/>
  <c r="R80" i="3"/>
  <c r="R79" i="3"/>
  <c r="W79" i="4" s="1"/>
  <c r="Y79" i="4" s="1"/>
  <c r="R78" i="3"/>
  <c r="R77" i="3"/>
  <c r="W77" i="4" s="1"/>
  <c r="Y77" i="4" s="1"/>
  <c r="R76" i="3"/>
  <c r="R75" i="3"/>
  <c r="R74" i="3"/>
  <c r="R73" i="3"/>
  <c r="R72" i="3"/>
  <c r="R71" i="3"/>
  <c r="W71" i="4" s="1"/>
  <c r="Y71" i="4" s="1"/>
  <c r="R70" i="3"/>
  <c r="R69" i="3"/>
  <c r="W69" i="4" s="1"/>
  <c r="Y69" i="4" s="1"/>
  <c r="R68" i="3"/>
  <c r="R67" i="3"/>
  <c r="R65" i="3"/>
  <c r="R64" i="3"/>
  <c r="R63" i="3"/>
  <c r="R62" i="3"/>
  <c r="W62" i="4" s="1"/>
  <c r="Y62" i="4" s="1"/>
  <c r="R61" i="3"/>
  <c r="R60" i="3"/>
  <c r="W60" i="4" s="1"/>
  <c r="Y60" i="4" s="1"/>
  <c r="R59" i="3"/>
  <c r="R58" i="3"/>
  <c r="R57" i="3"/>
  <c r="R56" i="3"/>
  <c r="R55" i="3"/>
  <c r="R54" i="3"/>
  <c r="W54" i="4" s="1"/>
  <c r="Y54" i="4" s="1"/>
  <c r="R53" i="3"/>
  <c r="R52" i="3"/>
  <c r="W52" i="4" s="1"/>
  <c r="Y52" i="4" s="1"/>
  <c r="R51" i="3"/>
  <c r="R50" i="3"/>
  <c r="R49" i="3"/>
  <c r="R47" i="3"/>
  <c r="R46" i="3"/>
  <c r="R45" i="3"/>
  <c r="W45" i="4" s="1"/>
  <c r="Y45" i="4" s="1"/>
  <c r="R44" i="3"/>
  <c r="R43" i="3"/>
  <c r="R42" i="3"/>
  <c r="R41" i="3"/>
  <c r="R39" i="3"/>
  <c r="R38" i="3"/>
  <c r="R37" i="3"/>
  <c r="R36" i="3"/>
  <c r="R35" i="3"/>
  <c r="R34" i="3"/>
  <c r="R33" i="3"/>
  <c r="R32" i="3"/>
  <c r="R30" i="3"/>
  <c r="W30" i="4" s="1"/>
  <c r="Y30" i="4" s="1"/>
  <c r="R29" i="3"/>
  <c r="R28" i="3"/>
  <c r="R27" i="3"/>
  <c r="R26" i="3"/>
  <c r="R25" i="3"/>
  <c r="R24" i="3"/>
  <c r="R23" i="3"/>
  <c r="R22" i="3"/>
  <c r="W22" i="4" s="1"/>
  <c r="Y22" i="4" s="1"/>
  <c r="R21" i="3"/>
  <c r="R20" i="3"/>
  <c r="R19" i="3"/>
  <c r="R18" i="3"/>
  <c r="R16" i="3"/>
  <c r="R15" i="3"/>
  <c r="R14" i="3"/>
  <c r="R13" i="3"/>
  <c r="R12" i="3"/>
  <c r="R11" i="3"/>
  <c r="R9" i="3"/>
  <c r="R8" i="3"/>
  <c r="R7" i="3"/>
  <c r="R6" i="3"/>
  <c r="R5" i="3"/>
  <c r="V43" i="2"/>
  <c r="W43" i="2" s="1"/>
  <c r="Y43" i="2" s="1"/>
  <c r="V42" i="2"/>
  <c r="W42" i="2" s="1"/>
  <c r="Y42" i="2" s="1"/>
  <c r="V41" i="2"/>
  <c r="W41" i="2" s="1"/>
  <c r="Y41" i="2" s="1"/>
  <c r="V40" i="2"/>
  <c r="W40" i="2" s="1"/>
  <c r="Y40" i="2" s="1"/>
  <c r="V39" i="2"/>
  <c r="W38" i="2"/>
  <c r="Y38" i="2" s="1"/>
  <c r="V38" i="2"/>
  <c r="W37" i="2"/>
  <c r="Y37" i="2" s="1"/>
  <c r="V37" i="2"/>
  <c r="V36" i="2"/>
  <c r="W36" i="2" s="1"/>
  <c r="Y36" i="2" s="1"/>
  <c r="V35" i="2"/>
  <c r="W35" i="2" s="1"/>
  <c r="Y35" i="2" s="1"/>
  <c r="V34" i="2"/>
  <c r="W34" i="2" s="1"/>
  <c r="Y34" i="2" s="1"/>
  <c r="V32" i="2"/>
  <c r="W32" i="2" s="1"/>
  <c r="Y32" i="2" s="1"/>
  <c r="V31" i="2"/>
  <c r="W31" i="2" s="1"/>
  <c r="Y31" i="2" s="1"/>
  <c r="V30" i="2"/>
  <c r="W29" i="2"/>
  <c r="Y29" i="2" s="1"/>
  <c r="V29" i="2"/>
  <c r="W28" i="2"/>
  <c r="Y28" i="2" s="1"/>
  <c r="V28" i="2"/>
  <c r="V27" i="2"/>
  <c r="W27" i="2" s="1"/>
  <c r="Y27" i="2" s="1"/>
  <c r="V26" i="2"/>
  <c r="W26" i="2" s="1"/>
  <c r="Y26" i="2" s="1"/>
  <c r="V25" i="2"/>
  <c r="W25" i="2" s="1"/>
  <c r="Y25" i="2" s="1"/>
  <c r="V24" i="2"/>
  <c r="W24" i="2" s="1"/>
  <c r="Y24" i="2" s="1"/>
  <c r="V22" i="2"/>
  <c r="W22" i="2" s="1"/>
  <c r="Y22" i="2" s="1"/>
  <c r="V21" i="2"/>
  <c r="W20" i="2"/>
  <c r="Y20" i="2" s="1"/>
  <c r="V20" i="2"/>
  <c r="W19" i="2"/>
  <c r="Y19" i="2" s="1"/>
  <c r="V19" i="2"/>
  <c r="V18" i="2"/>
  <c r="W18" i="2" s="1"/>
  <c r="Y18" i="2" s="1"/>
  <c r="V17" i="2"/>
  <c r="W17" i="2" s="1"/>
  <c r="Y17" i="2" s="1"/>
  <c r="V16" i="2"/>
  <c r="W16" i="2" s="1"/>
  <c r="Y16" i="2" s="1"/>
  <c r="V15" i="2"/>
  <c r="W15" i="2" s="1"/>
  <c r="Y15" i="2" s="1"/>
  <c r="V14" i="2"/>
  <c r="W14" i="2" s="1"/>
  <c r="Y14" i="2" s="1"/>
  <c r="V12" i="2"/>
  <c r="W11" i="2"/>
  <c r="Y11" i="2" s="1"/>
  <c r="V11" i="2"/>
  <c r="W10" i="2"/>
  <c r="Y10" i="2" s="1"/>
  <c r="V10" i="2"/>
  <c r="V9" i="2"/>
  <c r="W9" i="2" s="1"/>
  <c r="Y9" i="2" s="1"/>
  <c r="V8" i="2"/>
  <c r="W8" i="2" s="1"/>
  <c r="Y8" i="2" s="1"/>
  <c r="V7" i="2"/>
  <c r="W7" i="2" s="1"/>
  <c r="Y7" i="2" s="1"/>
  <c r="V6" i="2"/>
  <c r="W6" i="2" s="1"/>
  <c r="Y6" i="2" s="1"/>
  <c r="V5" i="2"/>
  <c r="W5" i="2" s="1"/>
  <c r="Y5" i="2" s="1"/>
  <c r="R43" i="1"/>
  <c r="R42" i="1"/>
  <c r="R41" i="1"/>
  <c r="R40" i="1"/>
  <c r="R39" i="1"/>
  <c r="R38" i="1"/>
  <c r="R37" i="1"/>
  <c r="R36" i="1"/>
  <c r="R35" i="1"/>
  <c r="R34" i="1"/>
  <c r="R32" i="1"/>
  <c r="R31" i="1"/>
  <c r="R30" i="1"/>
  <c r="W30" i="2" s="1"/>
  <c r="Y30" i="2" s="1"/>
  <c r="R29" i="1"/>
  <c r="R28" i="1"/>
  <c r="R27" i="1"/>
  <c r="R26" i="1"/>
  <c r="R25" i="1"/>
  <c r="R24" i="1"/>
  <c r="R22" i="1"/>
  <c r="R21" i="1"/>
  <c r="W21" i="2" s="1"/>
  <c r="Y21" i="2" s="1"/>
  <c r="R20" i="1"/>
  <c r="R19" i="1"/>
  <c r="R18" i="1"/>
  <c r="R17" i="1"/>
  <c r="R16" i="1"/>
  <c r="R15" i="1"/>
  <c r="R14" i="1"/>
  <c r="R12" i="1"/>
  <c r="W12" i="2" s="1"/>
  <c r="Y12" i="2" s="1"/>
  <c r="R11" i="1"/>
  <c r="R10" i="1"/>
  <c r="R9" i="1"/>
  <c r="R8" i="1"/>
  <c r="R7" i="1"/>
  <c r="R6" i="1"/>
  <c r="R5" i="1"/>
  <c r="W9" i="6" l="1"/>
  <c r="Y9" i="6" s="1"/>
  <c r="W27" i="4"/>
  <c r="W5" i="4"/>
  <c r="Y5" i="4" s="1"/>
  <c r="W39" i="2"/>
  <c r="Y39" i="2" s="1"/>
</calcChain>
</file>

<file path=xl/sharedStrings.xml><?xml version="1.0" encoding="utf-8"?>
<sst xmlns="http://schemas.openxmlformats.org/spreadsheetml/2006/main" count="495" uniqueCount="451">
  <si>
    <r>
      <rPr>
        <sz val="12"/>
        <color theme="1"/>
        <rFont val="Times New Roman"/>
      </rPr>
      <t>Период проведения оценочной процедуры</t>
    </r>
  </si>
  <si>
    <r>
      <rPr>
        <b/>
        <sz val="12"/>
        <color theme="1"/>
        <rFont val="Times New Roman"/>
      </rPr>
      <t>Сентябрь</t>
    </r>
  </si>
  <si>
    <r>
      <rPr>
        <b/>
        <sz val="12"/>
        <color theme="1"/>
        <rFont val="Times New Roman"/>
      </rPr>
      <t>Октябрь</t>
    </r>
  </si>
  <si>
    <r>
      <rPr>
        <b/>
        <sz val="12"/>
        <color theme="1"/>
        <rFont val="Times New Roman"/>
      </rPr>
      <t>Ноябрь</t>
    </r>
  </si>
  <si>
    <r>
      <rPr>
        <b/>
        <sz val="12"/>
        <color theme="1"/>
        <rFont val="Times New Roman"/>
      </rPr>
      <t>Декабрь</t>
    </r>
  </si>
  <si>
    <r>
      <rPr>
        <b/>
        <sz val="12"/>
        <color theme="1"/>
        <rFont val="Times New Roman"/>
      </rPr>
      <t>Всего</t>
    </r>
  </si>
  <si>
    <r>
      <rPr>
        <sz val="12"/>
        <color theme="1"/>
        <rFont val="Times New Roman"/>
      </rPr>
      <t>Федеральные оценочные процедуры</t>
    </r>
  </si>
  <si>
    <r>
      <rPr>
        <sz val="12"/>
        <color theme="1"/>
        <rFont val="Times New Roman"/>
      </rPr>
      <t>Региональные оценочные процедуры</t>
    </r>
  </si>
  <si>
    <r>
      <rPr>
        <sz val="12"/>
        <color rgb="FF000000"/>
        <rFont val="Times New Roman"/>
      </rPr>
      <t xml:space="preserve">Оценочные процедуры по инициативе
</t>
    </r>
    <r>
      <rPr>
        <sz val="12"/>
        <color rgb="FF000000"/>
        <rFont val="Times New Roman"/>
      </rPr>
      <t>ОО</t>
    </r>
  </si>
  <si>
    <r>
      <rPr>
        <sz val="12"/>
        <color theme="1"/>
        <rFont val="Times New Roman"/>
      </rPr>
      <t>Всего</t>
    </r>
  </si>
  <si>
    <r>
      <rPr>
        <sz val="12"/>
        <color theme="1"/>
        <rFont val="Times New Roman"/>
      </rPr>
      <t>Федеральные оценочные процедуры</t>
    </r>
  </si>
  <si>
    <r>
      <rPr>
        <sz val="12"/>
        <color theme="1"/>
        <rFont val="Times New Roman"/>
      </rPr>
      <t>Региональные оценочные процедуры</t>
    </r>
  </si>
  <si>
    <r>
      <rPr>
        <sz val="12"/>
        <color rgb="FF000000"/>
        <rFont val="Times New Roman"/>
      </rPr>
      <t xml:space="preserve">Оценочные процедуры по инициативе
</t>
    </r>
    <r>
      <rPr>
        <sz val="12"/>
        <color rgb="FF000000"/>
        <rFont val="Times New Roman"/>
      </rPr>
      <t>ОО</t>
    </r>
  </si>
  <si>
    <r>
      <rPr>
        <sz val="12"/>
        <color theme="1"/>
        <rFont val="Times New Roman"/>
      </rPr>
      <t>Всего</t>
    </r>
  </si>
  <si>
    <r>
      <rPr>
        <sz val="12"/>
        <color theme="1"/>
        <rFont val="Times New Roman"/>
      </rPr>
      <t>Федеральные оценочные процедуры</t>
    </r>
  </si>
  <si>
    <r>
      <rPr>
        <sz val="12"/>
        <color theme="1"/>
        <rFont val="Times New Roman"/>
      </rPr>
      <t>Региональные оценочные процедуры</t>
    </r>
  </si>
  <si>
    <r>
      <rPr>
        <sz val="12"/>
        <color rgb="FF000000"/>
        <rFont val="Times New Roman"/>
      </rPr>
      <t xml:space="preserve">Оценочные процедуры по инициативе
</t>
    </r>
    <r>
      <rPr>
        <sz val="12"/>
        <color rgb="FF000000"/>
        <rFont val="Times New Roman"/>
      </rPr>
      <t>ОО</t>
    </r>
  </si>
  <si>
    <r>
      <rPr>
        <sz val="12"/>
        <color theme="1"/>
        <rFont val="Times New Roman"/>
      </rPr>
      <t>Всего</t>
    </r>
  </si>
  <si>
    <r>
      <rPr>
        <sz val="12"/>
        <color theme="1"/>
        <rFont val="Times New Roman"/>
      </rPr>
      <t>Федеральные оценочные процедуры</t>
    </r>
  </si>
  <si>
    <r>
      <rPr>
        <sz val="12"/>
        <color theme="1"/>
        <rFont val="Times New Roman"/>
      </rPr>
      <t>Региональные оценочные процедуры</t>
    </r>
  </si>
  <si>
    <r>
      <rPr>
        <sz val="12"/>
        <color rgb="FF000000"/>
        <rFont val="Times New Roman"/>
      </rPr>
      <t xml:space="preserve">Оценочные процедуры по инициативе
</t>
    </r>
    <r>
      <rPr>
        <sz val="12"/>
        <color rgb="FF000000"/>
        <rFont val="Times New Roman"/>
      </rPr>
      <t>ОО</t>
    </r>
  </si>
  <si>
    <r>
      <rPr>
        <sz val="12"/>
        <color theme="1"/>
        <rFont val="Times New Roman"/>
      </rPr>
      <t>Всего</t>
    </r>
  </si>
  <si>
    <r>
      <rPr>
        <b/>
        <sz val="12"/>
        <color theme="1"/>
        <rFont val="Times New Roman"/>
      </rPr>
      <t>1 классы</t>
    </r>
  </si>
  <si>
    <r>
      <rPr>
        <sz val="12"/>
        <color theme="1"/>
        <rFont val="Times New Roman"/>
      </rPr>
      <t>Русский язык</t>
    </r>
  </si>
  <si>
    <r>
      <rPr>
        <sz val="12"/>
        <color theme="1"/>
        <rFont val="Times New Roman"/>
      </rPr>
      <t>Литературное чтение</t>
    </r>
  </si>
  <si>
    <r>
      <rPr>
        <sz val="12"/>
        <color theme="1"/>
        <rFont val="Times New Roman"/>
      </rPr>
      <t>Математика</t>
    </r>
  </si>
  <si>
    <r>
      <rPr>
        <sz val="12"/>
        <color theme="1"/>
        <rFont val="Times New Roman"/>
      </rPr>
      <t>Окружающий мир</t>
    </r>
  </si>
  <si>
    <t>Труд(технология)</t>
  </si>
  <si>
    <r>
      <rPr>
        <sz val="12"/>
        <color rgb="FF000000"/>
        <rFont val="Times New Roman"/>
      </rPr>
      <t xml:space="preserve">Изобразительное
</t>
    </r>
    <r>
      <rPr>
        <sz val="12"/>
        <color rgb="FF000000"/>
        <rFont val="Times New Roman"/>
      </rPr>
      <t>искусство</t>
    </r>
  </si>
  <si>
    <r>
      <rPr>
        <sz val="12"/>
        <color theme="1"/>
        <rFont val="Times New Roman"/>
      </rPr>
      <t>Музыка</t>
    </r>
  </si>
  <si>
    <r>
      <rPr>
        <sz val="12"/>
        <color theme="1"/>
        <rFont val="Times New Roman"/>
      </rPr>
      <t>Физическая культура</t>
    </r>
  </si>
  <si>
    <r>
      <rPr>
        <b/>
        <sz val="12"/>
        <color theme="1"/>
        <rFont val="Times New Roman"/>
      </rPr>
      <t>2 классы</t>
    </r>
  </si>
  <si>
    <r>
      <rPr>
        <sz val="12"/>
        <color theme="1"/>
        <rFont val="Times New Roman"/>
      </rPr>
      <t>Русский язык</t>
    </r>
  </si>
  <si>
    <r>
      <rPr>
        <sz val="12"/>
        <color theme="1"/>
        <rFont val="Times New Roman"/>
      </rPr>
      <t>Литературное чтение</t>
    </r>
  </si>
  <si>
    <r>
      <rPr>
        <sz val="12"/>
        <color rgb="FF000000"/>
        <rFont val="Times New Roman"/>
      </rPr>
      <t xml:space="preserve">Иностранный язык
</t>
    </r>
    <r>
      <rPr>
        <sz val="12"/>
        <color rgb="FF000000"/>
        <rFont val="Times New Roman"/>
      </rPr>
      <t>(английский)</t>
    </r>
  </si>
  <si>
    <r>
      <rPr>
        <sz val="12"/>
        <color theme="1"/>
        <rFont val="Times New Roman"/>
      </rPr>
      <t>Математика</t>
    </r>
  </si>
  <si>
    <r>
      <rPr>
        <sz val="12"/>
        <color theme="1"/>
        <rFont val="Times New Roman"/>
      </rPr>
      <t>Окружающий мир</t>
    </r>
  </si>
  <si>
    <r>
      <rPr>
        <sz val="12"/>
        <color rgb="FF000000"/>
        <rFont val="Times New Roman"/>
      </rPr>
      <t xml:space="preserve">Изобразительное
</t>
    </r>
    <r>
      <rPr>
        <sz val="12"/>
        <color rgb="FF000000"/>
        <rFont val="Times New Roman"/>
      </rPr>
      <t>искусство</t>
    </r>
  </si>
  <si>
    <r>
      <rPr>
        <sz val="12"/>
        <color theme="1"/>
        <rFont val="Times New Roman"/>
      </rPr>
      <t>Музыка</t>
    </r>
  </si>
  <si>
    <r>
      <rPr>
        <sz val="12"/>
        <color theme="1"/>
        <rFont val="Times New Roman"/>
      </rPr>
      <t>Физическая культура</t>
    </r>
  </si>
  <si>
    <r>
      <rPr>
        <b/>
        <sz val="12"/>
        <color theme="1"/>
        <rFont val="Times New Roman"/>
      </rPr>
      <t>3 классы</t>
    </r>
  </si>
  <si>
    <r>
      <rPr>
        <sz val="12"/>
        <color theme="1"/>
        <rFont val="Times New Roman"/>
      </rPr>
      <t>Русский язык</t>
    </r>
  </si>
  <si>
    <r>
      <rPr>
        <sz val="12"/>
        <color theme="1"/>
        <rFont val="Times New Roman"/>
      </rPr>
      <t>Литературное чтение</t>
    </r>
  </si>
  <si>
    <r>
      <rPr>
        <sz val="12"/>
        <color rgb="FF000000"/>
        <rFont val="Times New Roman"/>
      </rPr>
      <t xml:space="preserve">Иностранный язык
</t>
    </r>
    <r>
      <rPr>
        <sz val="12"/>
        <color rgb="FF000000"/>
        <rFont val="Times New Roman"/>
      </rPr>
      <t>(английский)</t>
    </r>
  </si>
  <si>
    <r>
      <rPr>
        <sz val="12"/>
        <color theme="1"/>
        <rFont val="Times New Roman"/>
      </rPr>
      <t>Математика</t>
    </r>
  </si>
  <si>
    <r>
      <rPr>
        <sz val="12"/>
        <color theme="1"/>
        <rFont val="Times New Roman"/>
      </rPr>
      <t>Окружающий мир</t>
    </r>
  </si>
  <si>
    <r>
      <rPr>
        <sz val="12"/>
        <color rgb="FF000000"/>
        <rFont val="Times New Roman"/>
      </rPr>
      <t xml:space="preserve">Изобразительное
</t>
    </r>
    <r>
      <rPr>
        <sz val="12"/>
        <color rgb="FF000000"/>
        <rFont val="Times New Roman"/>
      </rPr>
      <t>искусство</t>
    </r>
  </si>
  <si>
    <r>
      <rPr>
        <sz val="12"/>
        <color theme="1"/>
        <rFont val="Times New Roman"/>
      </rPr>
      <t>Музыка</t>
    </r>
  </si>
  <si>
    <r>
      <rPr>
        <sz val="12"/>
        <color theme="1"/>
        <rFont val="Times New Roman"/>
      </rPr>
      <t>Физическая культура</t>
    </r>
  </si>
  <si>
    <r>
      <rPr>
        <b/>
        <sz val="12"/>
        <color theme="1"/>
        <rFont val="Times New Roman"/>
      </rPr>
      <t>4 классы</t>
    </r>
  </si>
  <si>
    <r>
      <rPr>
        <sz val="12"/>
        <color theme="1"/>
        <rFont val="Times New Roman"/>
      </rPr>
      <t>Русский язык</t>
    </r>
  </si>
  <si>
    <r>
      <rPr>
        <sz val="12"/>
        <color theme="1"/>
        <rFont val="Times New Roman"/>
      </rPr>
      <t>Литературное чтение</t>
    </r>
  </si>
  <si>
    <r>
      <rPr>
        <sz val="12"/>
        <color rgb="FF000000"/>
        <rFont val="Times New Roman"/>
      </rPr>
      <t xml:space="preserve">Иностранный язык
</t>
    </r>
    <r>
      <rPr>
        <sz val="12"/>
        <color rgb="FF000000"/>
        <rFont val="Times New Roman"/>
      </rPr>
      <t>(английский)</t>
    </r>
  </si>
  <si>
    <r>
      <rPr>
        <sz val="12"/>
        <color theme="1"/>
        <rFont val="Times New Roman"/>
      </rPr>
      <t>Математика</t>
    </r>
  </si>
  <si>
    <r>
      <rPr>
        <sz val="12"/>
        <color theme="1"/>
        <rFont val="Times New Roman"/>
      </rPr>
      <t>Окружающий мир</t>
    </r>
  </si>
  <si>
    <r>
      <rPr>
        <sz val="12"/>
        <color rgb="FF000000"/>
        <rFont val="Times New Roman"/>
      </rPr>
      <t xml:space="preserve">Изобразительное
</t>
    </r>
    <r>
      <rPr>
        <sz val="12"/>
        <color rgb="FF000000"/>
        <rFont val="Times New Roman"/>
      </rPr>
      <t>искусство</t>
    </r>
  </si>
  <si>
    <r>
      <rPr>
        <sz val="12"/>
        <color theme="1"/>
        <rFont val="Times New Roman"/>
      </rPr>
      <t>Музыка</t>
    </r>
  </si>
  <si>
    <r>
      <rPr>
        <sz val="12"/>
        <color theme="1"/>
        <rFont val="Times New Roman"/>
      </rPr>
      <t>Физическая культура</t>
    </r>
  </si>
  <si>
    <r>
      <rPr>
        <sz val="12"/>
        <color theme="1"/>
        <rFont val="Times New Roman"/>
      </rPr>
      <t>ОРКСЭ</t>
    </r>
  </si>
  <si>
    <r>
      <rPr>
        <sz val="12"/>
        <color theme="1"/>
        <rFont val="Times New Roman"/>
      </rPr>
      <t>Период проведения оценочной процедуры</t>
    </r>
  </si>
  <si>
    <r>
      <rPr>
        <b/>
        <sz val="12"/>
        <color theme="1"/>
        <rFont val="Times New Roman"/>
      </rPr>
      <t>Январь</t>
    </r>
  </si>
  <si>
    <r>
      <rPr>
        <b/>
        <sz val="12"/>
        <color theme="1"/>
        <rFont val="Times New Roman"/>
      </rPr>
      <t>Февраль</t>
    </r>
  </si>
  <si>
    <r>
      <rPr>
        <b/>
        <sz val="12"/>
        <color theme="1"/>
        <rFont val="Times New Roman"/>
      </rPr>
      <t>Март</t>
    </r>
  </si>
  <si>
    <r>
      <rPr>
        <b/>
        <sz val="12"/>
        <color theme="1"/>
        <rFont val="Times New Roman"/>
      </rPr>
      <t>Апрель</t>
    </r>
  </si>
  <si>
    <r>
      <rPr>
        <b/>
        <sz val="12"/>
        <color theme="1"/>
        <rFont val="Times New Roman"/>
      </rPr>
      <t>Май</t>
    </r>
  </si>
  <si>
    <r>
      <rPr>
        <b/>
        <sz val="12"/>
        <color theme="1"/>
        <rFont val="Times New Roman"/>
      </rPr>
      <t>Всего</t>
    </r>
  </si>
  <si>
    <r>
      <rPr>
        <sz val="12"/>
        <color theme="1"/>
        <rFont val="Times New Roman"/>
      </rPr>
      <t>Федеральные оценочные процедуры</t>
    </r>
  </si>
  <si>
    <r>
      <rPr>
        <sz val="12"/>
        <color theme="1"/>
        <rFont val="Times New Roman"/>
      </rPr>
      <t>Региональные оценочные процедуры</t>
    </r>
  </si>
  <si>
    <r>
      <rPr>
        <sz val="12"/>
        <color theme="1"/>
        <rFont val="Times New Roman"/>
      </rPr>
      <t>Оценочные процедуры по инициативе ОО</t>
    </r>
  </si>
  <si>
    <r>
      <rPr>
        <sz val="12"/>
        <color theme="1"/>
        <rFont val="Times New Roman"/>
      </rPr>
      <t>Всего</t>
    </r>
  </si>
  <si>
    <r>
      <rPr>
        <sz val="12"/>
        <color theme="1"/>
        <rFont val="Times New Roman"/>
      </rPr>
      <t>Федеральные оценочные процедуры</t>
    </r>
  </si>
  <si>
    <r>
      <rPr>
        <sz val="12"/>
        <color theme="1"/>
        <rFont val="Times New Roman"/>
      </rPr>
      <t>Региональные оценочные процедуры</t>
    </r>
  </si>
  <si>
    <r>
      <rPr>
        <sz val="12"/>
        <color theme="1"/>
        <rFont val="Times New Roman"/>
      </rPr>
      <t>Оценочные процедуры по инициативе ОО</t>
    </r>
  </si>
  <si>
    <r>
      <rPr>
        <sz val="12"/>
        <color theme="1"/>
        <rFont val="Times New Roman"/>
      </rPr>
      <t>Всего</t>
    </r>
  </si>
  <si>
    <r>
      <rPr>
        <sz val="12"/>
        <color theme="1"/>
        <rFont val="Times New Roman"/>
      </rPr>
      <t>Федеральные оценочные процедуры</t>
    </r>
  </si>
  <si>
    <r>
      <rPr>
        <sz val="12"/>
        <color theme="1"/>
        <rFont val="Times New Roman"/>
      </rPr>
      <t>Региональные оценочные процедуры</t>
    </r>
  </si>
  <si>
    <r>
      <rPr>
        <sz val="12"/>
        <color theme="1"/>
        <rFont val="Times New Roman"/>
      </rPr>
      <t>Оценочные процедуры по инициативе ОО</t>
    </r>
  </si>
  <si>
    <r>
      <rPr>
        <sz val="12"/>
        <color theme="1"/>
        <rFont val="Times New Roman"/>
      </rPr>
      <t>Всего</t>
    </r>
  </si>
  <si>
    <r>
      <rPr>
        <sz val="12"/>
        <color theme="1"/>
        <rFont val="Times New Roman"/>
      </rPr>
      <t>Федеральные оценочные процедуры</t>
    </r>
  </si>
  <si>
    <r>
      <rPr>
        <sz val="12"/>
        <color theme="1"/>
        <rFont val="Times New Roman"/>
      </rPr>
      <t>Региональные оценочные процедуры</t>
    </r>
  </si>
  <si>
    <r>
      <rPr>
        <sz val="12"/>
        <color theme="1"/>
        <rFont val="Times New Roman"/>
      </rPr>
      <t>Оценочные процедуры по инициативе ОО</t>
    </r>
  </si>
  <si>
    <r>
      <rPr>
        <sz val="12"/>
        <color theme="1"/>
        <rFont val="Times New Roman"/>
      </rPr>
      <t>Всего</t>
    </r>
  </si>
  <si>
    <r>
      <rPr>
        <sz val="12"/>
        <color theme="1"/>
        <rFont val="Times New Roman"/>
      </rPr>
      <t>Федеральные оценочные процедуры</t>
    </r>
  </si>
  <si>
    <r>
      <rPr>
        <sz val="12"/>
        <color theme="1"/>
        <rFont val="Times New Roman"/>
      </rPr>
      <t>Региональные оценочные процедуры</t>
    </r>
  </si>
  <si>
    <r>
      <rPr>
        <sz val="12"/>
        <color theme="1"/>
        <rFont val="Times New Roman"/>
      </rPr>
      <t>Оценочные процедуры по инициативе ОО</t>
    </r>
  </si>
  <si>
    <r>
      <rPr>
        <sz val="12"/>
        <color theme="1"/>
        <rFont val="Times New Roman"/>
      </rPr>
      <t>Всего</t>
    </r>
  </si>
  <si>
    <r>
      <rPr>
        <sz val="12"/>
        <color theme="1"/>
        <rFont val="Times New Roman"/>
      </rPr>
      <t>Всего оценочных процедур за 2024-2025 учебный год</t>
    </r>
  </si>
  <si>
    <r>
      <rPr>
        <sz val="12"/>
        <color theme="1"/>
        <rFont val="Times New Roman"/>
      </rPr>
      <t>Кол-во часов по учебному плану</t>
    </r>
  </si>
  <si>
    <r>
      <rPr>
        <sz val="12"/>
        <color rgb="FF000000"/>
        <rFont val="Times New Roman"/>
      </rPr>
      <t xml:space="preserve">Процентное соотношение кол-ва оценочных процедур к кол-ву часов УП, в
</t>
    </r>
    <r>
      <rPr>
        <sz val="12"/>
        <color rgb="FF000000"/>
        <rFont val="Times New Roman"/>
      </rPr>
      <t>%</t>
    </r>
  </si>
  <si>
    <r>
      <rPr>
        <b/>
        <sz val="12"/>
        <color theme="1"/>
        <rFont val="Times New Roman"/>
      </rPr>
      <t>1 классы</t>
    </r>
  </si>
  <si>
    <r>
      <rPr>
        <sz val="12"/>
        <color theme="1"/>
        <rFont val="Times New Roman"/>
      </rPr>
      <t>Русский язык</t>
    </r>
  </si>
  <si>
    <r>
      <rPr>
        <sz val="12"/>
        <color theme="1"/>
        <rFont val="Times New Roman"/>
      </rPr>
      <t>Литературное чтение</t>
    </r>
  </si>
  <si>
    <r>
      <rPr>
        <sz val="12"/>
        <color theme="1"/>
        <rFont val="Times New Roman"/>
      </rPr>
      <t>Математика</t>
    </r>
  </si>
  <si>
    <r>
      <rPr>
        <sz val="12"/>
        <color theme="1"/>
        <rFont val="Times New Roman"/>
      </rPr>
      <t>Окружающий мир</t>
    </r>
  </si>
  <si>
    <r>
      <rPr>
        <sz val="12"/>
        <color theme="1"/>
        <rFont val="Times New Roman"/>
      </rPr>
      <t>Технология</t>
    </r>
  </si>
  <si>
    <r>
      <rPr>
        <sz val="12"/>
        <color rgb="FF000000"/>
        <rFont val="Times New Roman"/>
      </rPr>
      <t xml:space="preserve">Изобразительное
</t>
    </r>
    <r>
      <rPr>
        <sz val="12"/>
        <color rgb="FF000000"/>
        <rFont val="Times New Roman"/>
      </rPr>
      <t>искусство</t>
    </r>
  </si>
  <si>
    <r>
      <rPr>
        <sz val="12"/>
        <color theme="1"/>
        <rFont val="Times New Roman"/>
      </rPr>
      <t>Музыка</t>
    </r>
  </si>
  <si>
    <r>
      <rPr>
        <sz val="12"/>
        <color theme="1"/>
        <rFont val="Times New Roman"/>
      </rPr>
      <t>Физическая культура</t>
    </r>
  </si>
  <si>
    <r>
      <rPr>
        <b/>
        <sz val="12"/>
        <color theme="1"/>
        <rFont val="Times New Roman"/>
      </rPr>
      <t>2 классы</t>
    </r>
  </si>
  <si>
    <r>
      <rPr>
        <sz val="12"/>
        <color theme="1"/>
        <rFont val="Times New Roman"/>
      </rPr>
      <t>Русский язык</t>
    </r>
  </si>
  <si>
    <r>
      <rPr>
        <sz val="12"/>
        <color theme="1"/>
        <rFont val="Times New Roman"/>
      </rPr>
      <t>Литературное чтение</t>
    </r>
  </si>
  <si>
    <r>
      <rPr>
        <sz val="12"/>
        <color rgb="FF000000"/>
        <rFont val="Times New Roman"/>
      </rPr>
      <t xml:space="preserve">Иностранный язык
</t>
    </r>
    <r>
      <rPr>
        <sz val="12"/>
        <color rgb="FF000000"/>
        <rFont val="Times New Roman"/>
      </rPr>
      <t>(английский)</t>
    </r>
  </si>
  <si>
    <r>
      <rPr>
        <sz val="12"/>
        <color theme="1"/>
        <rFont val="Times New Roman"/>
      </rPr>
      <t>Математика</t>
    </r>
  </si>
  <si>
    <r>
      <rPr>
        <sz val="12"/>
        <color theme="1"/>
        <rFont val="Times New Roman"/>
      </rPr>
      <t>Окружающий мир</t>
    </r>
  </si>
  <si>
    <r>
      <rPr>
        <sz val="12"/>
        <color theme="1"/>
        <rFont val="Times New Roman"/>
      </rPr>
      <t>Технология</t>
    </r>
  </si>
  <si>
    <r>
      <rPr>
        <sz val="12"/>
        <color rgb="FF000000"/>
        <rFont val="Times New Roman"/>
      </rPr>
      <t xml:space="preserve">Изобразительное
</t>
    </r>
    <r>
      <rPr>
        <sz val="12"/>
        <color rgb="FF000000"/>
        <rFont val="Times New Roman"/>
      </rPr>
      <t>искусство</t>
    </r>
  </si>
  <si>
    <r>
      <rPr>
        <sz val="12"/>
        <color theme="1"/>
        <rFont val="Times New Roman"/>
      </rPr>
      <t>Музыка</t>
    </r>
  </si>
  <si>
    <r>
      <rPr>
        <sz val="12"/>
        <color theme="1"/>
        <rFont val="Times New Roman"/>
      </rPr>
      <t>Физическая культура</t>
    </r>
  </si>
  <si>
    <r>
      <rPr>
        <b/>
        <sz val="12"/>
        <color theme="1"/>
        <rFont val="Times New Roman"/>
      </rPr>
      <t>3 классы</t>
    </r>
  </si>
  <si>
    <r>
      <rPr>
        <sz val="12"/>
        <color theme="1"/>
        <rFont val="Times New Roman"/>
      </rPr>
      <t>Русский язык</t>
    </r>
  </si>
  <si>
    <r>
      <rPr>
        <sz val="12"/>
        <color theme="1"/>
        <rFont val="Times New Roman"/>
      </rPr>
      <t>Литературное чтение</t>
    </r>
  </si>
  <si>
    <r>
      <rPr>
        <sz val="12"/>
        <color rgb="FF000000"/>
        <rFont val="Times New Roman"/>
      </rPr>
      <t xml:space="preserve">Иностранный язык
</t>
    </r>
    <r>
      <rPr>
        <sz val="12"/>
        <color rgb="FF000000"/>
        <rFont val="Times New Roman"/>
      </rPr>
      <t>(английский)</t>
    </r>
  </si>
  <si>
    <r>
      <rPr>
        <sz val="12"/>
        <color theme="1"/>
        <rFont val="Times New Roman"/>
      </rPr>
      <t>Математика</t>
    </r>
  </si>
  <si>
    <r>
      <rPr>
        <sz val="12"/>
        <color theme="1"/>
        <rFont val="Times New Roman"/>
      </rPr>
      <t>Окружающий мир</t>
    </r>
  </si>
  <si>
    <r>
      <rPr>
        <sz val="12"/>
        <color theme="1"/>
        <rFont val="Times New Roman"/>
      </rPr>
      <t>Технология</t>
    </r>
  </si>
  <si>
    <r>
      <rPr>
        <sz val="12"/>
        <color rgb="FF000000"/>
        <rFont val="Times New Roman"/>
      </rPr>
      <t xml:space="preserve">Изобразительное
</t>
    </r>
    <r>
      <rPr>
        <sz val="12"/>
        <color rgb="FF000000"/>
        <rFont val="Times New Roman"/>
      </rPr>
      <t>искусство</t>
    </r>
  </si>
  <si>
    <r>
      <rPr>
        <sz val="12"/>
        <color theme="1"/>
        <rFont val="Times New Roman"/>
      </rPr>
      <t>Музыка</t>
    </r>
  </si>
  <si>
    <r>
      <rPr>
        <sz val="12"/>
        <color theme="1"/>
        <rFont val="Times New Roman"/>
      </rPr>
      <t>Физическая культура</t>
    </r>
  </si>
  <si>
    <r>
      <rPr>
        <b/>
        <sz val="12"/>
        <color theme="1"/>
        <rFont val="Times New Roman"/>
      </rPr>
      <t>4 классы</t>
    </r>
  </si>
  <si>
    <r>
      <rPr>
        <sz val="12"/>
        <color theme="1"/>
        <rFont val="Times New Roman"/>
      </rPr>
      <t>Русский язык</t>
    </r>
  </si>
  <si>
    <r>
      <rPr>
        <sz val="12"/>
        <color theme="1"/>
        <rFont val="Times New Roman"/>
      </rPr>
      <t>Литературное чтение</t>
    </r>
  </si>
  <si>
    <r>
      <rPr>
        <sz val="12"/>
        <color rgb="FF000000"/>
        <rFont val="Times New Roman"/>
      </rPr>
      <t xml:space="preserve">Иностранный язык
</t>
    </r>
    <r>
      <rPr>
        <sz val="12"/>
        <color rgb="FF000000"/>
        <rFont val="Times New Roman"/>
      </rPr>
      <t>(английский)</t>
    </r>
  </si>
  <si>
    <r>
      <rPr>
        <sz val="12"/>
        <color theme="1"/>
        <rFont val="Times New Roman"/>
      </rPr>
      <t>Математика</t>
    </r>
  </si>
  <si>
    <r>
      <rPr>
        <sz val="12"/>
        <color theme="1"/>
        <rFont val="Times New Roman"/>
      </rPr>
      <t>Окружающий мир</t>
    </r>
  </si>
  <si>
    <r>
      <rPr>
        <sz val="12"/>
        <color theme="1"/>
        <rFont val="Times New Roman"/>
      </rPr>
      <t>Технология</t>
    </r>
  </si>
  <si>
    <r>
      <rPr>
        <sz val="12"/>
        <color rgb="FF000000"/>
        <rFont val="Times New Roman"/>
      </rPr>
      <t xml:space="preserve">Изобразительное
</t>
    </r>
    <r>
      <rPr>
        <sz val="12"/>
        <color rgb="FF000000"/>
        <rFont val="Times New Roman"/>
      </rPr>
      <t>искусство</t>
    </r>
  </si>
  <si>
    <r>
      <rPr>
        <sz val="12"/>
        <color theme="1"/>
        <rFont val="Times New Roman"/>
      </rPr>
      <t>Музыка</t>
    </r>
  </si>
  <si>
    <r>
      <rPr>
        <sz val="12"/>
        <color theme="1"/>
        <rFont val="Times New Roman"/>
      </rPr>
      <t>Физическая культура</t>
    </r>
  </si>
  <si>
    <r>
      <rPr>
        <sz val="12"/>
        <color theme="1"/>
        <rFont val="Times New Roman"/>
      </rPr>
      <t>ОРКСЭ</t>
    </r>
  </si>
  <si>
    <r>
      <rPr>
        <sz val="10"/>
        <color rgb="FF000000"/>
        <rFont val="Times New Roman"/>
      </rPr>
      <t xml:space="preserve">Период проведения оценочной
</t>
    </r>
    <r>
      <rPr>
        <sz val="10"/>
        <color rgb="FF000000"/>
        <rFont val="Times New Roman"/>
      </rPr>
      <t>процедуры</t>
    </r>
  </si>
  <si>
    <r>
      <rPr>
        <b/>
        <sz val="11"/>
        <color theme="1"/>
        <rFont val="Times New Roman"/>
      </rPr>
      <t>Сентябрь</t>
    </r>
  </si>
  <si>
    <r>
      <rPr>
        <b/>
        <sz val="11"/>
        <color theme="1"/>
        <rFont val="Times New Roman"/>
      </rPr>
      <t>Октябрь</t>
    </r>
  </si>
  <si>
    <r>
      <rPr>
        <b/>
        <sz val="11"/>
        <color theme="1"/>
        <rFont val="Times New Roman"/>
      </rPr>
      <t>Ноябрь</t>
    </r>
  </si>
  <si>
    <r>
      <rPr>
        <b/>
        <sz val="11"/>
        <color theme="1"/>
        <rFont val="Times New Roman"/>
      </rPr>
      <t>Декабрь</t>
    </r>
  </si>
  <si>
    <r>
      <rPr>
        <b/>
        <sz val="11"/>
        <color theme="1"/>
        <rFont val="Times New Roman"/>
      </rPr>
      <t>Всего</t>
    </r>
  </si>
  <si>
    <r>
      <rPr>
        <sz val="11"/>
        <color theme="1"/>
        <rFont val="Times New Roman"/>
      </rPr>
      <t>Федеральные оценочные процедуры</t>
    </r>
  </si>
  <si>
    <r>
      <rPr>
        <sz val="11"/>
        <color theme="1"/>
        <rFont val="Times New Roman"/>
      </rPr>
      <t>Региональные оценочные процедуры</t>
    </r>
  </si>
  <si>
    <r>
      <rPr>
        <sz val="11"/>
        <color theme="1"/>
        <rFont val="Times New Roman"/>
      </rPr>
      <t>Оценочные процедуры по инициативе ОО</t>
    </r>
  </si>
  <si>
    <r>
      <rPr>
        <sz val="11"/>
        <color theme="1"/>
        <rFont val="Times New Roman"/>
      </rPr>
      <t>Всего</t>
    </r>
  </si>
  <si>
    <r>
      <rPr>
        <sz val="11"/>
        <color theme="1"/>
        <rFont val="Times New Roman"/>
      </rPr>
      <t>Федеральные оценочные процедуры</t>
    </r>
  </si>
  <si>
    <r>
      <rPr>
        <sz val="11"/>
        <color theme="1"/>
        <rFont val="Times New Roman"/>
      </rPr>
      <t>Региональные оценочные процедуры</t>
    </r>
  </si>
  <si>
    <r>
      <rPr>
        <sz val="11"/>
        <color theme="1"/>
        <rFont val="Times New Roman"/>
      </rPr>
      <t>Оценочные процедуры по инициативе ОО</t>
    </r>
  </si>
  <si>
    <r>
      <rPr>
        <sz val="11"/>
        <color theme="1"/>
        <rFont val="Times New Roman"/>
      </rPr>
      <t>Всего</t>
    </r>
  </si>
  <si>
    <r>
      <rPr>
        <sz val="11"/>
        <color theme="1"/>
        <rFont val="Times New Roman"/>
      </rPr>
      <t>Федеральные оценочные процедуры</t>
    </r>
  </si>
  <si>
    <r>
      <rPr>
        <sz val="11"/>
        <color theme="1"/>
        <rFont val="Times New Roman"/>
      </rPr>
      <t>Региональные оценочные процедуры</t>
    </r>
  </si>
  <si>
    <r>
      <rPr>
        <sz val="11"/>
        <color theme="1"/>
        <rFont val="Times New Roman"/>
      </rPr>
      <t>Оценочные процедуры по инициативе ОО</t>
    </r>
  </si>
  <si>
    <r>
      <rPr>
        <sz val="11"/>
        <color theme="1"/>
        <rFont val="Times New Roman"/>
      </rPr>
      <t>Всего</t>
    </r>
  </si>
  <si>
    <r>
      <rPr>
        <sz val="11"/>
        <color theme="1"/>
        <rFont val="Times New Roman"/>
      </rPr>
      <t>Федеральные оценочные процедуры</t>
    </r>
  </si>
  <si>
    <r>
      <rPr>
        <sz val="11"/>
        <color theme="1"/>
        <rFont val="Times New Roman"/>
      </rPr>
      <t>Региональные оценочные процедуры</t>
    </r>
  </si>
  <si>
    <r>
      <rPr>
        <sz val="11"/>
        <color theme="1"/>
        <rFont val="Times New Roman"/>
      </rPr>
      <t>Оценочные процедуры по инициативе ОО</t>
    </r>
  </si>
  <si>
    <r>
      <rPr>
        <sz val="11"/>
        <color theme="1"/>
        <rFont val="Times New Roman"/>
      </rPr>
      <t>Всего</t>
    </r>
  </si>
  <si>
    <r>
      <rPr>
        <b/>
        <sz val="11"/>
        <color theme="1"/>
        <rFont val="Times New Roman"/>
      </rPr>
      <t>5 классы</t>
    </r>
  </si>
  <si>
    <r>
      <rPr>
        <sz val="11"/>
        <color theme="1"/>
        <rFont val="Times New Roman"/>
      </rPr>
      <t>Русский язык</t>
    </r>
  </si>
  <si>
    <r>
      <rPr>
        <sz val="11"/>
        <color theme="1"/>
        <rFont val="Times New Roman"/>
      </rPr>
      <t>Литература</t>
    </r>
  </si>
  <si>
    <r>
      <rPr>
        <sz val="11"/>
        <color rgb="FF000000"/>
        <rFont val="Times New Roman"/>
      </rPr>
      <t xml:space="preserve">Иностранный язык
</t>
    </r>
    <r>
      <rPr>
        <sz val="11"/>
        <color rgb="FF000000"/>
        <rFont val="Times New Roman"/>
      </rPr>
      <t>(английский)</t>
    </r>
  </si>
  <si>
    <r>
      <rPr>
        <sz val="11"/>
        <color theme="1"/>
        <rFont val="Times New Roman"/>
      </rPr>
      <t>Математика</t>
    </r>
  </si>
  <si>
    <r>
      <rPr>
        <sz val="11"/>
        <color theme="1"/>
        <rFont val="Times New Roman"/>
      </rPr>
      <t>История</t>
    </r>
  </si>
  <si>
    <r>
      <rPr>
        <sz val="11"/>
        <color theme="1"/>
        <rFont val="Times New Roman"/>
      </rPr>
      <t>Биология</t>
    </r>
  </si>
  <si>
    <t>Труд(Технология)</t>
  </si>
  <si>
    <r>
      <rPr>
        <sz val="11"/>
        <color theme="1"/>
        <rFont val="Times New Roman"/>
      </rPr>
      <t>Изобразительное искусство</t>
    </r>
  </si>
  <si>
    <r>
      <rPr>
        <sz val="11"/>
        <color theme="1"/>
        <rFont val="Times New Roman"/>
      </rPr>
      <t>Музыка</t>
    </r>
  </si>
  <si>
    <r>
      <rPr>
        <sz val="11"/>
        <color theme="1"/>
        <rFont val="Times New Roman"/>
      </rPr>
      <t>Физическая культура</t>
    </r>
  </si>
  <si>
    <r>
      <rPr>
        <b/>
        <sz val="11"/>
        <color theme="1"/>
        <rFont val="Times New Roman"/>
      </rPr>
      <t>6 классы</t>
    </r>
  </si>
  <si>
    <r>
      <rPr>
        <sz val="11"/>
        <color theme="1"/>
        <rFont val="Times New Roman"/>
      </rPr>
      <t>Русский язык</t>
    </r>
  </si>
  <si>
    <r>
      <rPr>
        <sz val="11"/>
        <color theme="1"/>
        <rFont val="Times New Roman"/>
      </rPr>
      <t>Литература</t>
    </r>
  </si>
  <si>
    <r>
      <rPr>
        <sz val="11"/>
        <color rgb="FF000000"/>
        <rFont val="Times New Roman"/>
      </rPr>
      <t xml:space="preserve">Иностранный язык
</t>
    </r>
    <r>
      <rPr>
        <sz val="11"/>
        <color rgb="FF000000"/>
        <rFont val="Times New Roman"/>
      </rPr>
      <t>(английский)</t>
    </r>
  </si>
  <si>
    <r>
      <rPr>
        <sz val="11"/>
        <color theme="1"/>
        <rFont val="Times New Roman"/>
      </rPr>
      <t>Математика</t>
    </r>
  </si>
  <si>
    <r>
      <rPr>
        <sz val="11"/>
        <color theme="1"/>
        <rFont val="Times New Roman"/>
      </rPr>
      <t>История</t>
    </r>
  </si>
  <si>
    <r>
      <rPr>
        <sz val="11"/>
        <color theme="1"/>
        <rFont val="Times New Roman"/>
      </rPr>
      <t>География</t>
    </r>
  </si>
  <si>
    <r>
      <rPr>
        <sz val="11"/>
        <color theme="1"/>
        <rFont val="Times New Roman"/>
      </rPr>
      <t>Биология</t>
    </r>
  </si>
  <si>
    <r>
      <rPr>
        <sz val="11"/>
        <color theme="1"/>
        <rFont val="Times New Roman"/>
      </rPr>
      <t>Изобразительное искусство</t>
    </r>
  </si>
  <si>
    <r>
      <rPr>
        <sz val="11"/>
        <color theme="1"/>
        <rFont val="Times New Roman"/>
      </rPr>
      <t>Музыка</t>
    </r>
  </si>
  <si>
    <r>
      <rPr>
        <sz val="11"/>
        <color theme="1"/>
        <rFont val="Times New Roman"/>
      </rPr>
      <t>Физическая культура</t>
    </r>
  </si>
  <si>
    <r>
      <rPr>
        <b/>
        <sz val="11"/>
        <color theme="1"/>
        <rFont val="Times New Roman"/>
      </rPr>
      <t>7 классы</t>
    </r>
  </si>
  <si>
    <r>
      <rPr>
        <sz val="11"/>
        <color theme="1"/>
        <rFont val="Times New Roman"/>
      </rPr>
      <t>Русский язык</t>
    </r>
  </si>
  <si>
    <r>
      <rPr>
        <sz val="11"/>
        <color theme="1"/>
        <rFont val="Times New Roman"/>
      </rPr>
      <t>Литература</t>
    </r>
  </si>
  <si>
    <r>
      <rPr>
        <sz val="11"/>
        <color rgb="FF000000"/>
        <rFont val="Times New Roman"/>
      </rPr>
      <t xml:space="preserve">Иностранный язык
</t>
    </r>
    <r>
      <rPr>
        <sz val="11"/>
        <color rgb="FF000000"/>
        <rFont val="Times New Roman"/>
      </rPr>
      <t>(английский)</t>
    </r>
  </si>
  <si>
    <r>
      <rPr>
        <sz val="11"/>
        <color theme="1"/>
        <rFont val="Times New Roman"/>
      </rPr>
      <t>Алгебра</t>
    </r>
  </si>
  <si>
    <r>
      <rPr>
        <sz val="11"/>
        <color theme="1"/>
        <rFont val="Times New Roman"/>
      </rPr>
      <t>Геометрия</t>
    </r>
  </si>
  <si>
    <r>
      <rPr>
        <sz val="11"/>
        <color theme="1"/>
        <rFont val="Times New Roman"/>
      </rPr>
      <t>Вероятность и статистика</t>
    </r>
  </si>
  <si>
    <r>
      <rPr>
        <sz val="11"/>
        <color theme="1"/>
        <rFont val="Times New Roman"/>
      </rPr>
      <t>История</t>
    </r>
  </si>
  <si>
    <r>
      <rPr>
        <sz val="11"/>
        <color theme="1"/>
        <rFont val="Times New Roman"/>
      </rPr>
      <t>География</t>
    </r>
  </si>
  <si>
    <r>
      <rPr>
        <sz val="11"/>
        <color theme="1"/>
        <rFont val="Times New Roman"/>
      </rPr>
      <t>Биология</t>
    </r>
  </si>
  <si>
    <r>
      <rPr>
        <sz val="11"/>
        <color theme="1"/>
        <rFont val="Times New Roman"/>
      </rPr>
      <t>Информатика</t>
    </r>
  </si>
  <si>
    <r>
      <rPr>
        <sz val="11"/>
        <color theme="1"/>
        <rFont val="Times New Roman"/>
      </rPr>
      <t>Физика</t>
    </r>
  </si>
  <si>
    <r>
      <rPr>
        <sz val="11"/>
        <color theme="1"/>
        <rFont val="Times New Roman"/>
      </rPr>
      <t>Изобразительное искусство</t>
    </r>
  </si>
  <si>
    <r>
      <rPr>
        <sz val="11"/>
        <color theme="1"/>
        <rFont val="Times New Roman"/>
      </rPr>
      <t>Музыка</t>
    </r>
  </si>
  <si>
    <r>
      <rPr>
        <sz val="11"/>
        <color theme="1"/>
        <rFont val="Times New Roman"/>
      </rPr>
      <t>Физическая культура</t>
    </r>
  </si>
  <si>
    <r>
      <rPr>
        <b/>
        <sz val="11"/>
        <color theme="1"/>
        <rFont val="Times New Roman"/>
      </rPr>
      <t>8 классы</t>
    </r>
  </si>
  <si>
    <r>
      <rPr>
        <sz val="11"/>
        <color theme="1"/>
        <rFont val="Times New Roman"/>
      </rPr>
      <t>Русский язык</t>
    </r>
  </si>
  <si>
    <r>
      <rPr>
        <sz val="11"/>
        <color theme="1"/>
        <rFont val="Times New Roman"/>
      </rPr>
      <t>Литература</t>
    </r>
  </si>
  <si>
    <r>
      <rPr>
        <sz val="11"/>
        <color rgb="FF000000"/>
        <rFont val="Times New Roman"/>
      </rPr>
      <t xml:space="preserve">Иностранный язык
</t>
    </r>
    <r>
      <rPr>
        <sz val="11"/>
        <color rgb="FF000000"/>
        <rFont val="Times New Roman"/>
      </rPr>
      <t>(английский)</t>
    </r>
  </si>
  <si>
    <r>
      <rPr>
        <sz val="11"/>
        <color theme="1"/>
        <rFont val="Times New Roman"/>
      </rPr>
      <t>Алгебра</t>
    </r>
  </si>
  <si>
    <r>
      <rPr>
        <sz val="11"/>
        <color theme="1"/>
        <rFont val="Times New Roman"/>
      </rPr>
      <t>Геометрия</t>
    </r>
  </si>
  <si>
    <r>
      <rPr>
        <sz val="11"/>
        <color theme="1"/>
        <rFont val="Times New Roman"/>
      </rPr>
      <t>Вероятность и статистика</t>
    </r>
  </si>
  <si>
    <r>
      <rPr>
        <sz val="11"/>
        <color theme="1"/>
        <rFont val="Times New Roman"/>
      </rPr>
      <t>История</t>
    </r>
  </si>
  <si>
    <r>
      <rPr>
        <sz val="11"/>
        <color theme="1"/>
        <rFont val="Times New Roman"/>
      </rPr>
      <t>Обществознание</t>
    </r>
  </si>
  <si>
    <r>
      <rPr>
        <sz val="11"/>
        <color theme="1"/>
        <rFont val="Times New Roman"/>
      </rPr>
      <t>География</t>
    </r>
  </si>
  <si>
    <r>
      <rPr>
        <sz val="11"/>
        <color theme="1"/>
        <rFont val="Times New Roman"/>
      </rPr>
      <t>Биология</t>
    </r>
  </si>
  <si>
    <r>
      <rPr>
        <sz val="11"/>
        <color theme="1"/>
        <rFont val="Times New Roman"/>
      </rPr>
      <t>Информатика</t>
    </r>
  </si>
  <si>
    <r>
      <rPr>
        <sz val="11"/>
        <color theme="1"/>
        <rFont val="Times New Roman"/>
      </rPr>
      <t>Физика</t>
    </r>
  </si>
  <si>
    <r>
      <rPr>
        <sz val="11"/>
        <color theme="1"/>
        <rFont val="Times New Roman"/>
      </rPr>
      <t>Химия</t>
    </r>
  </si>
  <si>
    <r>
      <rPr>
        <sz val="11"/>
        <color theme="1"/>
        <rFont val="Times New Roman"/>
      </rPr>
      <t>Музыка</t>
    </r>
  </si>
  <si>
    <r>
      <rPr>
        <sz val="11"/>
        <color theme="1"/>
        <rFont val="Times New Roman"/>
      </rPr>
      <t>Физическая культура</t>
    </r>
  </si>
  <si>
    <t>ОБЗР</t>
  </si>
  <si>
    <r>
      <rPr>
        <b/>
        <sz val="11"/>
        <color theme="1"/>
        <rFont val="Times New Roman"/>
      </rPr>
      <t>9 классы</t>
    </r>
  </si>
  <si>
    <r>
      <rPr>
        <sz val="11"/>
        <color theme="1"/>
        <rFont val="Times New Roman"/>
      </rPr>
      <t>Русский язык</t>
    </r>
  </si>
  <si>
    <r>
      <rPr>
        <sz val="11"/>
        <color theme="1"/>
        <rFont val="Times New Roman"/>
      </rPr>
      <t>Литература</t>
    </r>
  </si>
  <si>
    <r>
      <rPr>
        <sz val="11"/>
        <color rgb="FF000000"/>
        <rFont val="Times New Roman"/>
      </rPr>
      <t xml:space="preserve">Иностранный язык
</t>
    </r>
    <r>
      <rPr>
        <sz val="11"/>
        <color rgb="FF000000"/>
        <rFont val="Times New Roman"/>
      </rPr>
      <t>(английский)</t>
    </r>
  </si>
  <si>
    <t>Иностранный язык
(французский)</t>
  </si>
  <si>
    <r>
      <rPr>
        <sz val="11"/>
        <color theme="1"/>
        <rFont val="Times New Roman"/>
      </rPr>
      <t>Алгебра</t>
    </r>
  </si>
  <si>
    <r>
      <rPr>
        <sz val="11"/>
        <color theme="1"/>
        <rFont val="Times New Roman"/>
      </rPr>
      <t>Геометрия</t>
    </r>
  </si>
  <si>
    <r>
      <rPr>
        <sz val="11"/>
        <color theme="1"/>
        <rFont val="Times New Roman"/>
      </rPr>
      <t>Вероятность и статистика</t>
    </r>
  </si>
  <si>
    <r>
      <rPr>
        <sz val="11"/>
        <color theme="1"/>
        <rFont val="Times New Roman"/>
      </rPr>
      <t>История</t>
    </r>
  </si>
  <si>
    <r>
      <rPr>
        <sz val="11"/>
        <color theme="1"/>
        <rFont val="Times New Roman"/>
      </rPr>
      <t>Обществознание</t>
    </r>
  </si>
  <si>
    <r>
      <rPr>
        <sz val="11"/>
        <color theme="1"/>
        <rFont val="Times New Roman"/>
      </rPr>
      <t>География</t>
    </r>
  </si>
  <si>
    <r>
      <rPr>
        <sz val="11"/>
        <color theme="1"/>
        <rFont val="Times New Roman"/>
      </rPr>
      <t>Биология</t>
    </r>
  </si>
  <si>
    <r>
      <rPr>
        <sz val="11"/>
        <color theme="1"/>
        <rFont val="Times New Roman"/>
      </rPr>
      <t>Информатика</t>
    </r>
  </si>
  <si>
    <r>
      <rPr>
        <sz val="11"/>
        <color theme="1"/>
        <rFont val="Times New Roman"/>
      </rPr>
      <t>Физика</t>
    </r>
  </si>
  <si>
    <r>
      <rPr>
        <sz val="11"/>
        <color theme="1"/>
        <rFont val="Times New Roman"/>
      </rPr>
      <t>Химия</t>
    </r>
  </si>
  <si>
    <r>
      <rPr>
        <sz val="11"/>
        <color theme="1"/>
        <rFont val="Times New Roman"/>
      </rPr>
      <t>Физическая культура</t>
    </r>
  </si>
  <si>
    <r>
      <rPr>
        <sz val="10"/>
        <color rgb="FF000000"/>
        <rFont val="Times New Roman"/>
      </rPr>
      <t xml:space="preserve">Период проведения оценочной
</t>
    </r>
    <r>
      <rPr>
        <sz val="10"/>
        <color rgb="FF000000"/>
        <rFont val="Times New Roman"/>
      </rPr>
      <t>процедуры</t>
    </r>
  </si>
  <si>
    <r>
      <rPr>
        <b/>
        <sz val="11"/>
        <color theme="1"/>
        <rFont val="Times New Roman"/>
      </rPr>
      <t>Январь</t>
    </r>
  </si>
  <si>
    <r>
      <rPr>
        <b/>
        <sz val="11"/>
        <color theme="1"/>
        <rFont val="Times New Roman"/>
      </rPr>
      <t>Февраль</t>
    </r>
  </si>
  <si>
    <r>
      <rPr>
        <b/>
        <sz val="11"/>
        <color theme="1"/>
        <rFont val="Times New Roman"/>
      </rPr>
      <t>Март</t>
    </r>
  </si>
  <si>
    <r>
      <rPr>
        <b/>
        <sz val="11"/>
        <color theme="1"/>
        <rFont val="Times New Roman"/>
      </rPr>
      <t>Апрель</t>
    </r>
  </si>
  <si>
    <r>
      <rPr>
        <b/>
        <sz val="11"/>
        <color theme="1"/>
        <rFont val="Times New Roman"/>
      </rPr>
      <t>Май</t>
    </r>
  </si>
  <si>
    <r>
      <rPr>
        <b/>
        <sz val="11"/>
        <color theme="1"/>
        <rFont val="Times New Roman"/>
      </rPr>
      <t>Всего</t>
    </r>
  </si>
  <si>
    <r>
      <rPr>
        <sz val="11"/>
        <color theme="1"/>
        <rFont val="Times New Roman"/>
      </rPr>
      <t>Федеральные оценочные процедуры</t>
    </r>
  </si>
  <si>
    <r>
      <rPr>
        <sz val="11"/>
        <color theme="1"/>
        <rFont val="Times New Roman"/>
      </rPr>
      <t>Региональные оценочные процедуры</t>
    </r>
  </si>
  <si>
    <r>
      <rPr>
        <sz val="11"/>
        <color theme="1"/>
        <rFont val="Times New Roman"/>
      </rPr>
      <t>Оценочные процедуры по инициативе ОО</t>
    </r>
  </si>
  <si>
    <r>
      <rPr>
        <sz val="11"/>
        <color theme="1"/>
        <rFont val="Times New Roman"/>
      </rPr>
      <t>Всего</t>
    </r>
  </si>
  <si>
    <r>
      <rPr>
        <sz val="11"/>
        <color theme="1"/>
        <rFont val="Times New Roman"/>
      </rPr>
      <t>Федеральные оценочные процедуры</t>
    </r>
  </si>
  <si>
    <r>
      <rPr>
        <sz val="11"/>
        <color theme="1"/>
        <rFont val="Times New Roman"/>
      </rPr>
      <t>Региональные оценочные процедуры</t>
    </r>
  </si>
  <si>
    <r>
      <rPr>
        <sz val="11"/>
        <color theme="1"/>
        <rFont val="Times New Roman"/>
      </rPr>
      <t>Оценочные процедуры по инициативе ОО</t>
    </r>
  </si>
  <si>
    <r>
      <rPr>
        <sz val="11"/>
        <color theme="1"/>
        <rFont val="Times New Roman"/>
      </rPr>
      <t>Всего</t>
    </r>
  </si>
  <si>
    <r>
      <rPr>
        <sz val="11"/>
        <color theme="1"/>
        <rFont val="Times New Roman"/>
      </rPr>
      <t>Федеральные оценочные процедуры</t>
    </r>
  </si>
  <si>
    <r>
      <rPr>
        <sz val="11"/>
        <color theme="1"/>
        <rFont val="Times New Roman"/>
      </rPr>
      <t>Региональные оценочные процедуры</t>
    </r>
  </si>
  <si>
    <r>
      <rPr>
        <sz val="11"/>
        <color theme="1"/>
        <rFont val="Times New Roman"/>
      </rPr>
      <t>Оценочные процедуры по инициативе ОО</t>
    </r>
  </si>
  <si>
    <r>
      <rPr>
        <sz val="11"/>
        <color theme="1"/>
        <rFont val="Times New Roman"/>
      </rPr>
      <t>Всего</t>
    </r>
  </si>
  <si>
    <r>
      <rPr>
        <sz val="11"/>
        <color theme="1"/>
        <rFont val="Times New Roman"/>
      </rPr>
      <t>Федеральные оценочные процедуры</t>
    </r>
  </si>
  <si>
    <r>
      <rPr>
        <sz val="11"/>
        <color theme="1"/>
        <rFont val="Times New Roman"/>
      </rPr>
      <t>Региональные оценочные процедуры</t>
    </r>
  </si>
  <si>
    <r>
      <rPr>
        <sz val="11"/>
        <color theme="1"/>
        <rFont val="Times New Roman"/>
      </rPr>
      <t>Оценочные процедуры по инициативе ОО</t>
    </r>
  </si>
  <si>
    <r>
      <rPr>
        <sz val="11"/>
        <color theme="1"/>
        <rFont val="Times New Roman"/>
      </rPr>
      <t>Всего</t>
    </r>
  </si>
  <si>
    <r>
      <rPr>
        <sz val="11"/>
        <color theme="1"/>
        <rFont val="Times New Roman"/>
      </rPr>
      <t>Федеральные оценочные процедуры</t>
    </r>
  </si>
  <si>
    <r>
      <rPr>
        <sz val="11"/>
        <color theme="1"/>
        <rFont val="Times New Roman"/>
      </rPr>
      <t>Региональные оценочные процедуры</t>
    </r>
  </si>
  <si>
    <r>
      <rPr>
        <sz val="11"/>
        <color theme="1"/>
        <rFont val="Times New Roman"/>
      </rPr>
      <t>Оценочные процедуры по инициативе ОО</t>
    </r>
  </si>
  <si>
    <r>
      <rPr>
        <sz val="11"/>
        <color theme="1"/>
        <rFont val="Times New Roman"/>
      </rPr>
      <t>Всего</t>
    </r>
  </si>
  <si>
    <r>
      <rPr>
        <sz val="11"/>
        <color theme="1"/>
        <rFont val="Times New Roman"/>
      </rPr>
      <t>Всего оценочных процедур за 2024-2025 учебный год</t>
    </r>
  </si>
  <si>
    <r>
      <rPr>
        <sz val="11"/>
        <color theme="1"/>
        <rFont val="Times New Roman"/>
      </rPr>
      <t>Кол-во часов по учебному плану</t>
    </r>
  </si>
  <si>
    <r>
      <rPr>
        <sz val="11"/>
        <color theme="1"/>
        <rFont val="Times New Roman"/>
      </rPr>
      <t>Процентное соотношение кол-ва оценочных процедур к кол-ву часов УП, в %</t>
    </r>
  </si>
  <si>
    <r>
      <rPr>
        <b/>
        <sz val="11"/>
        <color theme="1"/>
        <rFont val="Times New Roman"/>
      </rPr>
      <t>5 классы</t>
    </r>
  </si>
  <si>
    <r>
      <rPr>
        <sz val="11"/>
        <color theme="1"/>
        <rFont val="Times New Roman"/>
      </rPr>
      <t>Русский язык</t>
    </r>
  </si>
  <si>
    <r>
      <rPr>
        <sz val="11"/>
        <color theme="1"/>
        <rFont val="Times New Roman"/>
      </rPr>
      <t>Литература</t>
    </r>
  </si>
  <si>
    <r>
      <rPr>
        <sz val="11"/>
        <color rgb="FF000000"/>
        <rFont val="Times New Roman"/>
      </rPr>
      <t xml:space="preserve">Иностранный язык
</t>
    </r>
    <r>
      <rPr>
        <sz val="11"/>
        <color rgb="FF000000"/>
        <rFont val="Times New Roman"/>
      </rPr>
      <t>(английский)</t>
    </r>
  </si>
  <si>
    <r>
      <rPr>
        <sz val="11"/>
        <color theme="1"/>
        <rFont val="Times New Roman"/>
      </rPr>
      <t>Математика</t>
    </r>
  </si>
  <si>
    <r>
      <rPr>
        <sz val="11"/>
        <color theme="1"/>
        <rFont val="Times New Roman"/>
      </rPr>
      <t>История</t>
    </r>
  </si>
  <si>
    <r>
      <rPr>
        <sz val="11"/>
        <color theme="1"/>
        <rFont val="Times New Roman"/>
      </rPr>
      <t>География</t>
    </r>
  </si>
  <si>
    <r>
      <rPr>
        <sz val="11"/>
        <color theme="1"/>
        <rFont val="Times New Roman"/>
      </rPr>
      <t>Биология</t>
    </r>
  </si>
  <si>
    <r>
      <rPr>
        <sz val="11"/>
        <color theme="1"/>
        <rFont val="Times New Roman"/>
      </rPr>
      <t>Изобразительное искусство</t>
    </r>
  </si>
  <si>
    <r>
      <rPr>
        <sz val="11"/>
        <color theme="1"/>
        <rFont val="Times New Roman"/>
      </rPr>
      <t>Музыка</t>
    </r>
  </si>
  <si>
    <r>
      <rPr>
        <sz val="11"/>
        <color theme="1"/>
        <rFont val="Times New Roman"/>
      </rPr>
      <t>Физическая культура</t>
    </r>
  </si>
  <si>
    <r>
      <rPr>
        <b/>
        <sz val="11"/>
        <color theme="1"/>
        <rFont val="Times New Roman"/>
      </rPr>
      <t>6 классы</t>
    </r>
  </si>
  <si>
    <r>
      <rPr>
        <sz val="11"/>
        <color theme="1"/>
        <rFont val="Times New Roman"/>
      </rPr>
      <t>Русский язык</t>
    </r>
  </si>
  <si>
    <r>
      <rPr>
        <sz val="11"/>
        <color theme="1"/>
        <rFont val="Times New Roman"/>
      </rPr>
      <t>Литература</t>
    </r>
  </si>
  <si>
    <r>
      <rPr>
        <sz val="11"/>
        <color rgb="FF000000"/>
        <rFont val="Times New Roman"/>
      </rPr>
      <t xml:space="preserve">Иностранный язык
</t>
    </r>
    <r>
      <rPr>
        <sz val="11"/>
        <color rgb="FF000000"/>
        <rFont val="Times New Roman"/>
      </rPr>
      <t>(английский)</t>
    </r>
  </si>
  <si>
    <r>
      <rPr>
        <sz val="11"/>
        <color theme="1"/>
        <rFont val="Times New Roman"/>
      </rPr>
      <t>Математика</t>
    </r>
  </si>
  <si>
    <r>
      <rPr>
        <sz val="11"/>
        <color theme="1"/>
        <rFont val="Times New Roman"/>
      </rPr>
      <t>История</t>
    </r>
  </si>
  <si>
    <r>
      <rPr>
        <sz val="11"/>
        <color theme="1"/>
        <rFont val="Times New Roman"/>
      </rPr>
      <t>География</t>
    </r>
  </si>
  <si>
    <r>
      <rPr>
        <sz val="11"/>
        <color theme="1"/>
        <rFont val="Times New Roman"/>
      </rPr>
      <t>Биология</t>
    </r>
  </si>
  <si>
    <r>
      <rPr>
        <sz val="11"/>
        <color theme="1"/>
        <rFont val="Times New Roman"/>
      </rPr>
      <t>Изобразительное искусство</t>
    </r>
  </si>
  <si>
    <r>
      <rPr>
        <sz val="11"/>
        <color theme="1"/>
        <rFont val="Times New Roman"/>
      </rPr>
      <t>Музыка</t>
    </r>
  </si>
  <si>
    <r>
      <rPr>
        <sz val="11"/>
        <color theme="1"/>
        <rFont val="Times New Roman"/>
      </rPr>
      <t>Физическая культура</t>
    </r>
  </si>
  <si>
    <r>
      <rPr>
        <b/>
        <sz val="11"/>
        <color theme="1"/>
        <rFont val="Times New Roman"/>
      </rPr>
      <t>7 классы</t>
    </r>
  </si>
  <si>
    <r>
      <rPr>
        <sz val="11"/>
        <color theme="1"/>
        <rFont val="Times New Roman"/>
      </rPr>
      <t>Русский язык</t>
    </r>
  </si>
  <si>
    <r>
      <rPr>
        <sz val="11"/>
        <color theme="1"/>
        <rFont val="Times New Roman"/>
      </rPr>
      <t>Литература</t>
    </r>
  </si>
  <si>
    <r>
      <rPr>
        <sz val="11"/>
        <color rgb="FF000000"/>
        <rFont val="Times New Roman"/>
      </rPr>
      <t xml:space="preserve">Иностранный язык
</t>
    </r>
    <r>
      <rPr>
        <sz val="11"/>
        <color rgb="FF000000"/>
        <rFont val="Times New Roman"/>
      </rPr>
      <t>(английский)</t>
    </r>
  </si>
  <si>
    <r>
      <rPr>
        <sz val="11"/>
        <color theme="1"/>
        <rFont val="Times New Roman"/>
      </rPr>
      <t>Алгебра</t>
    </r>
  </si>
  <si>
    <r>
      <rPr>
        <sz val="11"/>
        <color theme="1"/>
        <rFont val="Times New Roman"/>
      </rPr>
      <t>Геометрия</t>
    </r>
  </si>
  <si>
    <r>
      <rPr>
        <sz val="11"/>
        <color theme="1"/>
        <rFont val="Times New Roman"/>
      </rPr>
      <t>Вероятность и статистика</t>
    </r>
  </si>
  <si>
    <r>
      <rPr>
        <sz val="11"/>
        <color theme="1"/>
        <rFont val="Times New Roman"/>
      </rPr>
      <t>История</t>
    </r>
  </si>
  <si>
    <r>
      <rPr>
        <sz val="11"/>
        <color theme="1"/>
        <rFont val="Times New Roman"/>
      </rPr>
      <t>Обществознание</t>
    </r>
  </si>
  <si>
    <r>
      <rPr>
        <sz val="11"/>
        <color theme="1"/>
        <rFont val="Times New Roman"/>
      </rPr>
      <t>География</t>
    </r>
  </si>
  <si>
    <r>
      <rPr>
        <sz val="11"/>
        <color theme="1"/>
        <rFont val="Times New Roman"/>
      </rPr>
      <t>Биология</t>
    </r>
  </si>
  <si>
    <r>
      <rPr>
        <sz val="11"/>
        <color theme="1"/>
        <rFont val="Times New Roman"/>
      </rPr>
      <t>Труд(</t>
    </r>
    <r>
      <rPr>
        <sz val="11"/>
        <color theme="1"/>
        <rFont val="Times New Roman"/>
      </rPr>
      <t>Технология)</t>
    </r>
  </si>
  <si>
    <r>
      <rPr>
        <sz val="11"/>
        <color theme="1"/>
        <rFont val="Times New Roman"/>
      </rPr>
      <t>Информатика</t>
    </r>
  </si>
  <si>
    <r>
      <rPr>
        <sz val="11"/>
        <color theme="1"/>
        <rFont val="Times New Roman"/>
      </rPr>
      <t>Физика</t>
    </r>
  </si>
  <si>
    <r>
      <rPr>
        <sz val="11"/>
        <color theme="1"/>
        <rFont val="Times New Roman"/>
      </rPr>
      <t>Изобразительное искусство</t>
    </r>
  </si>
  <si>
    <r>
      <rPr>
        <sz val="11"/>
        <color theme="1"/>
        <rFont val="Times New Roman"/>
      </rPr>
      <t>Музыка</t>
    </r>
  </si>
  <si>
    <r>
      <rPr>
        <sz val="11"/>
        <color theme="1"/>
        <rFont val="Times New Roman"/>
      </rPr>
      <t>Физическая культура</t>
    </r>
  </si>
  <si>
    <r>
      <rPr>
        <b/>
        <sz val="11"/>
        <color theme="1"/>
        <rFont val="Times New Roman"/>
      </rPr>
      <t>8 классы</t>
    </r>
  </si>
  <si>
    <r>
      <rPr>
        <sz val="11"/>
        <color theme="1"/>
        <rFont val="Times New Roman"/>
      </rPr>
      <t>Русский язык</t>
    </r>
  </si>
  <si>
    <r>
      <rPr>
        <sz val="11"/>
        <color theme="1"/>
        <rFont val="Times New Roman"/>
      </rPr>
      <t>Литература</t>
    </r>
  </si>
  <si>
    <r>
      <rPr>
        <sz val="11"/>
        <color rgb="FF000000"/>
        <rFont val="Times New Roman"/>
      </rPr>
      <t xml:space="preserve">Иностранный язык
</t>
    </r>
    <r>
      <rPr>
        <sz val="11"/>
        <color rgb="FF000000"/>
        <rFont val="Times New Roman"/>
      </rPr>
      <t>(английский)</t>
    </r>
  </si>
  <si>
    <r>
      <rPr>
        <sz val="11"/>
        <color theme="1"/>
        <rFont val="Times New Roman"/>
      </rPr>
      <t>Алгебра</t>
    </r>
  </si>
  <si>
    <r>
      <rPr>
        <sz val="11"/>
        <color theme="1"/>
        <rFont val="Times New Roman"/>
      </rPr>
      <t>Геометрия</t>
    </r>
  </si>
  <si>
    <r>
      <rPr>
        <sz val="11"/>
        <color theme="1"/>
        <rFont val="Times New Roman"/>
      </rPr>
      <t>Вероятность и статистика</t>
    </r>
  </si>
  <si>
    <r>
      <rPr>
        <sz val="11"/>
        <color theme="1"/>
        <rFont val="Times New Roman"/>
      </rPr>
      <t>История</t>
    </r>
  </si>
  <si>
    <r>
      <rPr>
        <sz val="11"/>
        <color theme="1"/>
        <rFont val="Times New Roman"/>
      </rPr>
      <t>Обществознание</t>
    </r>
  </si>
  <si>
    <r>
      <rPr>
        <sz val="11"/>
        <color theme="1"/>
        <rFont val="Times New Roman"/>
      </rPr>
      <t>География</t>
    </r>
  </si>
  <si>
    <r>
      <rPr>
        <sz val="11"/>
        <color theme="1"/>
        <rFont val="Times New Roman"/>
      </rPr>
      <t>Биология</t>
    </r>
  </si>
  <si>
    <r>
      <rPr>
        <sz val="11"/>
        <color theme="1"/>
        <rFont val="Times New Roman"/>
      </rPr>
      <t>Информатика</t>
    </r>
  </si>
  <si>
    <r>
      <rPr>
        <sz val="11"/>
        <color theme="1"/>
        <rFont val="Times New Roman"/>
      </rPr>
      <t>Физика</t>
    </r>
  </si>
  <si>
    <r>
      <rPr>
        <sz val="11"/>
        <color theme="1"/>
        <rFont val="Times New Roman"/>
      </rPr>
      <t>Химия</t>
    </r>
  </si>
  <si>
    <r>
      <rPr>
        <sz val="11"/>
        <color theme="1"/>
        <rFont val="Times New Roman"/>
      </rPr>
      <t>Музыка</t>
    </r>
  </si>
  <si>
    <r>
      <rPr>
        <sz val="11"/>
        <color theme="1"/>
        <rFont val="Times New Roman"/>
      </rPr>
      <t>Физическая культура</t>
    </r>
  </si>
  <si>
    <r>
      <rPr>
        <b/>
        <sz val="11"/>
        <color theme="1"/>
        <rFont val="Times New Roman"/>
      </rPr>
      <t>9 классы</t>
    </r>
  </si>
  <si>
    <r>
      <rPr>
        <sz val="11"/>
        <color theme="1"/>
        <rFont val="Times New Roman"/>
      </rPr>
      <t>Русский язык</t>
    </r>
  </si>
  <si>
    <r>
      <rPr>
        <sz val="11"/>
        <color theme="1"/>
        <rFont val="Times New Roman"/>
      </rPr>
      <t>Литература</t>
    </r>
  </si>
  <si>
    <r>
      <rPr>
        <sz val="11"/>
        <color rgb="FF000000"/>
        <rFont val="Times New Roman"/>
      </rPr>
      <t xml:space="preserve">Иностранный язык
</t>
    </r>
    <r>
      <rPr>
        <sz val="11"/>
        <color rgb="FF000000"/>
        <rFont val="Times New Roman"/>
      </rPr>
      <t>(английский)</t>
    </r>
  </si>
  <si>
    <r>
      <rPr>
        <sz val="11"/>
        <color theme="1"/>
        <rFont val="Times New Roman"/>
      </rPr>
      <t>Алгебра</t>
    </r>
  </si>
  <si>
    <r>
      <rPr>
        <sz val="11"/>
        <color theme="1"/>
        <rFont val="Times New Roman"/>
      </rPr>
      <t>Геометрия</t>
    </r>
  </si>
  <si>
    <r>
      <rPr>
        <sz val="11"/>
        <color theme="1"/>
        <rFont val="Times New Roman"/>
      </rPr>
      <t>Вероятность и статистика</t>
    </r>
  </si>
  <si>
    <r>
      <rPr>
        <sz val="11"/>
        <color theme="1"/>
        <rFont val="Times New Roman"/>
      </rPr>
      <t>История</t>
    </r>
  </si>
  <si>
    <r>
      <rPr>
        <sz val="11"/>
        <color theme="1"/>
        <rFont val="Times New Roman"/>
      </rPr>
      <t>Обществознание</t>
    </r>
  </si>
  <si>
    <r>
      <rPr>
        <sz val="11"/>
        <color theme="1"/>
        <rFont val="Times New Roman"/>
      </rPr>
      <t>География</t>
    </r>
  </si>
  <si>
    <r>
      <rPr>
        <sz val="11"/>
        <color theme="1"/>
        <rFont val="Times New Roman"/>
      </rPr>
      <t>Биология</t>
    </r>
  </si>
  <si>
    <r>
      <rPr>
        <sz val="11"/>
        <color theme="1"/>
        <rFont val="Times New Roman"/>
      </rPr>
      <t>Информатика</t>
    </r>
  </si>
  <si>
    <r>
      <rPr>
        <sz val="11"/>
        <color theme="1"/>
        <rFont val="Times New Roman"/>
      </rPr>
      <t>Физика</t>
    </r>
  </si>
  <si>
    <r>
      <rPr>
        <sz val="11"/>
        <color theme="1"/>
        <rFont val="Times New Roman"/>
      </rPr>
      <t>Химия</t>
    </r>
  </si>
  <si>
    <r>
      <rPr>
        <sz val="11"/>
        <color theme="1"/>
        <rFont val="Times New Roman"/>
      </rPr>
      <t>Физическая культура</t>
    </r>
  </si>
  <si>
    <r>
      <rPr>
        <sz val="10"/>
        <color theme="1"/>
        <rFont val="Times New Roman"/>
      </rPr>
      <t>Период проведения оценочной процедуры</t>
    </r>
  </si>
  <si>
    <r>
      <rPr>
        <b/>
        <sz val="11"/>
        <color theme="1"/>
        <rFont val="Times New Roman"/>
      </rPr>
      <t>Сентябрь</t>
    </r>
  </si>
  <si>
    <r>
      <rPr>
        <b/>
        <sz val="11"/>
        <color theme="1"/>
        <rFont val="Times New Roman"/>
      </rPr>
      <t>Октябрь</t>
    </r>
  </si>
  <si>
    <r>
      <rPr>
        <b/>
        <sz val="11"/>
        <color theme="1"/>
        <rFont val="Times New Roman"/>
      </rPr>
      <t>Ноябрь</t>
    </r>
  </si>
  <si>
    <r>
      <rPr>
        <b/>
        <sz val="11"/>
        <color theme="1"/>
        <rFont val="Times New Roman"/>
      </rPr>
      <t>Декабрь</t>
    </r>
  </si>
  <si>
    <r>
      <rPr>
        <b/>
        <sz val="11"/>
        <color theme="1"/>
        <rFont val="Times New Roman"/>
      </rPr>
      <t>Всего</t>
    </r>
  </si>
  <si>
    <r>
      <rPr>
        <sz val="11"/>
        <color theme="1"/>
        <rFont val="Times New Roman"/>
      </rPr>
      <t>Федеральные оценочные процедуры</t>
    </r>
  </si>
  <si>
    <r>
      <rPr>
        <sz val="11"/>
        <color theme="1"/>
        <rFont val="Times New Roman"/>
      </rPr>
      <t>Региональные оценочные процедуры</t>
    </r>
  </si>
  <si>
    <r>
      <rPr>
        <sz val="11"/>
        <color theme="1"/>
        <rFont val="Times New Roman"/>
      </rPr>
      <t>Оценочные процедуры по инициативе ОО</t>
    </r>
  </si>
  <si>
    <r>
      <rPr>
        <sz val="11"/>
        <color theme="1"/>
        <rFont val="Times New Roman"/>
      </rPr>
      <t>Всего</t>
    </r>
  </si>
  <si>
    <r>
      <rPr>
        <sz val="11"/>
        <color theme="1"/>
        <rFont val="Times New Roman"/>
      </rPr>
      <t>Федеральные оценочные процедуры</t>
    </r>
  </si>
  <si>
    <r>
      <rPr>
        <sz val="11"/>
        <color theme="1"/>
        <rFont val="Times New Roman"/>
      </rPr>
      <t>Региональные оценочные процедуры</t>
    </r>
  </si>
  <si>
    <r>
      <rPr>
        <sz val="11"/>
        <color theme="1"/>
        <rFont val="Times New Roman"/>
      </rPr>
      <t>Оценочные процедуры по инициативе ОО</t>
    </r>
  </si>
  <si>
    <r>
      <rPr>
        <sz val="11"/>
        <color theme="1"/>
        <rFont val="Times New Roman"/>
      </rPr>
      <t>Всего</t>
    </r>
  </si>
  <si>
    <r>
      <rPr>
        <sz val="11"/>
        <color theme="1"/>
        <rFont val="Times New Roman"/>
      </rPr>
      <t>Федеральные оценочные процедуры</t>
    </r>
  </si>
  <si>
    <r>
      <rPr>
        <sz val="11"/>
        <color theme="1"/>
        <rFont val="Times New Roman"/>
      </rPr>
      <t>Региональные оценочные процедуры</t>
    </r>
  </si>
  <si>
    <r>
      <rPr>
        <sz val="11"/>
        <color theme="1"/>
        <rFont val="Times New Roman"/>
      </rPr>
      <t>Оценочные процедуры по инициативе ОО</t>
    </r>
  </si>
  <si>
    <r>
      <rPr>
        <sz val="11"/>
        <color theme="1"/>
        <rFont val="Times New Roman"/>
      </rPr>
      <t>Всего</t>
    </r>
  </si>
  <si>
    <r>
      <rPr>
        <sz val="11"/>
        <color theme="1"/>
        <rFont val="Times New Roman"/>
      </rPr>
      <t>Федеральные оценочные процедуры</t>
    </r>
  </si>
  <si>
    <r>
      <rPr>
        <sz val="11"/>
        <color theme="1"/>
        <rFont val="Times New Roman"/>
      </rPr>
      <t>Региональные оценочные процедуры</t>
    </r>
  </si>
  <si>
    <r>
      <rPr>
        <sz val="11"/>
        <color theme="1"/>
        <rFont val="Times New Roman"/>
      </rPr>
      <t>Оценочные процедуры по инициативе ОО</t>
    </r>
  </si>
  <si>
    <r>
      <rPr>
        <sz val="11"/>
        <color theme="1"/>
        <rFont val="Times New Roman"/>
      </rPr>
      <t>Всего</t>
    </r>
  </si>
  <si>
    <r>
      <rPr>
        <sz val="11"/>
        <color theme="1"/>
        <rFont val="Times New Roman"/>
      </rPr>
      <t>10 классы</t>
    </r>
  </si>
  <si>
    <r>
      <rPr>
        <sz val="11"/>
        <color theme="1"/>
        <rFont val="Times New Roman"/>
      </rPr>
      <t>Русский язык</t>
    </r>
  </si>
  <si>
    <r>
      <rPr>
        <sz val="11"/>
        <color theme="1"/>
        <rFont val="Times New Roman"/>
      </rPr>
      <t>Литература</t>
    </r>
  </si>
  <si>
    <t>Иностранный язык (английский)(база)</t>
  </si>
  <si>
    <t>Иностранный язык (английский)(угл)</t>
  </si>
  <si>
    <r>
      <rPr>
        <sz val="11"/>
        <color rgb="FF000000"/>
        <rFont val="Times New Roman"/>
      </rPr>
      <t xml:space="preserve">Алгебра и начало математического
</t>
    </r>
    <r>
      <rPr>
        <sz val="11"/>
        <color rgb="FF000000"/>
        <rFont val="Times New Roman"/>
      </rPr>
      <t>анализа (база)</t>
    </r>
  </si>
  <si>
    <r>
      <rPr>
        <sz val="11"/>
        <color rgb="FF000000"/>
        <rFont val="Times New Roman"/>
      </rPr>
      <t xml:space="preserve">Алгебра и начало математического
</t>
    </r>
    <r>
      <rPr>
        <sz val="11"/>
        <color rgb="FF000000"/>
        <rFont val="Times New Roman"/>
      </rPr>
      <t>анализа (угл)</t>
    </r>
  </si>
  <si>
    <r>
      <rPr>
        <sz val="11"/>
        <color theme="1"/>
        <rFont val="Times New Roman"/>
      </rPr>
      <t>Геометрия (база)</t>
    </r>
  </si>
  <si>
    <r>
      <rPr>
        <sz val="11"/>
        <color theme="1"/>
        <rFont val="Times New Roman"/>
      </rPr>
      <t>Геометрия (угл)</t>
    </r>
  </si>
  <si>
    <r>
      <rPr>
        <sz val="11"/>
        <color theme="1"/>
        <rFont val="Times New Roman"/>
      </rPr>
      <t>Вероятность и статистика</t>
    </r>
  </si>
  <si>
    <t>История(база)</t>
  </si>
  <si>
    <t>История(угл)</t>
  </si>
  <si>
    <t>Обществознание(база)</t>
  </si>
  <si>
    <t>Обществознание(угл)</t>
  </si>
  <si>
    <r>
      <rPr>
        <sz val="11"/>
        <color theme="1"/>
        <rFont val="Times New Roman"/>
      </rPr>
      <t>География</t>
    </r>
  </si>
  <si>
    <r>
      <rPr>
        <sz val="11"/>
        <color theme="1"/>
        <rFont val="Times New Roman"/>
      </rPr>
      <t>Биология</t>
    </r>
  </si>
  <si>
    <r>
      <rPr>
        <sz val="11"/>
        <color theme="1"/>
        <rFont val="Times New Roman"/>
      </rPr>
      <t>Информатика</t>
    </r>
  </si>
  <si>
    <r>
      <rPr>
        <sz val="11"/>
        <color theme="1"/>
        <rFont val="Times New Roman"/>
      </rPr>
      <t>Физика (база)</t>
    </r>
  </si>
  <si>
    <r>
      <rPr>
        <sz val="11"/>
        <color theme="1"/>
        <rFont val="Times New Roman"/>
      </rPr>
      <t>Физика (угл)</t>
    </r>
  </si>
  <si>
    <t>Химия(база)</t>
  </si>
  <si>
    <t>Химия(угл)</t>
  </si>
  <si>
    <r>
      <rPr>
        <sz val="11"/>
        <color theme="1"/>
        <rFont val="Times New Roman"/>
      </rPr>
      <t>Физическая культура</t>
    </r>
  </si>
  <si>
    <r>
      <rPr>
        <sz val="11"/>
        <color theme="1"/>
        <rFont val="Times New Roman"/>
      </rPr>
      <t>11 классы</t>
    </r>
  </si>
  <si>
    <r>
      <rPr>
        <sz val="11"/>
        <color theme="1"/>
        <rFont val="Times New Roman"/>
      </rPr>
      <t>Русский язык</t>
    </r>
  </si>
  <si>
    <r>
      <rPr>
        <sz val="11"/>
        <color theme="1"/>
        <rFont val="Times New Roman"/>
      </rPr>
      <t>Литература</t>
    </r>
  </si>
  <si>
    <t>Иностранный язык(английский)(база)</t>
  </si>
  <si>
    <t>Иностранный язык(французский)(база)</t>
  </si>
  <si>
    <r>
      <rPr>
        <sz val="11"/>
        <color theme="1"/>
        <rFont val="Times New Roman"/>
      </rPr>
      <t>Алгебра и начало математического анализа (база)</t>
    </r>
  </si>
  <si>
    <r>
      <rPr>
        <sz val="11"/>
        <color theme="1"/>
        <rFont val="Times New Roman"/>
      </rPr>
      <t>Алгебра и начало математического анализа (угл)</t>
    </r>
  </si>
  <si>
    <r>
      <rPr>
        <sz val="11"/>
        <color theme="1"/>
        <rFont val="Times New Roman"/>
      </rPr>
      <t>Геометрия (база)</t>
    </r>
  </si>
  <si>
    <r>
      <rPr>
        <sz val="11"/>
        <color theme="1"/>
        <rFont val="Times New Roman"/>
      </rPr>
      <t>Геометрия (угл)</t>
    </r>
  </si>
  <si>
    <r>
      <rPr>
        <sz val="11"/>
        <color theme="1"/>
        <rFont val="Times New Roman"/>
      </rPr>
      <t>Вероятность и статистика</t>
    </r>
  </si>
  <si>
    <r>
      <rPr>
        <sz val="11"/>
        <color theme="1"/>
        <rFont val="Times New Roman"/>
      </rPr>
      <t>География</t>
    </r>
  </si>
  <si>
    <r>
      <rPr>
        <sz val="11"/>
        <color theme="1"/>
        <rFont val="Times New Roman"/>
      </rPr>
      <t>Биология</t>
    </r>
  </si>
  <si>
    <r>
      <rPr>
        <sz val="11"/>
        <color theme="1"/>
        <rFont val="Times New Roman"/>
      </rPr>
      <t>Информатика</t>
    </r>
  </si>
  <si>
    <r>
      <rPr>
        <sz val="11"/>
        <color theme="1"/>
        <rFont val="Times New Roman"/>
      </rPr>
      <t>Физика (база)</t>
    </r>
  </si>
  <si>
    <r>
      <rPr>
        <sz val="11"/>
        <color theme="1"/>
        <rFont val="Times New Roman"/>
      </rPr>
      <t>Физика (угл)</t>
    </r>
  </si>
  <si>
    <r>
      <rPr>
        <sz val="11"/>
        <color theme="1"/>
        <rFont val="Times New Roman"/>
      </rPr>
      <t>Физическая культура</t>
    </r>
  </si>
  <si>
    <r>
      <rPr>
        <sz val="10"/>
        <color theme="1"/>
        <rFont val="Times New Roman"/>
      </rPr>
      <t>Период проведения оценочной процедуры</t>
    </r>
  </si>
  <si>
    <r>
      <rPr>
        <b/>
        <sz val="11"/>
        <color theme="1"/>
        <rFont val="Times New Roman"/>
      </rPr>
      <t>Январь</t>
    </r>
  </si>
  <si>
    <r>
      <rPr>
        <b/>
        <sz val="11"/>
        <color theme="1"/>
        <rFont val="Times New Roman"/>
      </rPr>
      <t>Февраль</t>
    </r>
  </si>
  <si>
    <r>
      <rPr>
        <b/>
        <sz val="11"/>
        <color theme="1"/>
        <rFont val="Times New Roman"/>
      </rPr>
      <t>Март</t>
    </r>
  </si>
  <si>
    <r>
      <rPr>
        <b/>
        <sz val="11"/>
        <color theme="1"/>
        <rFont val="Times New Roman"/>
      </rPr>
      <t>Апрель</t>
    </r>
  </si>
  <si>
    <r>
      <rPr>
        <b/>
        <sz val="11"/>
        <color theme="1"/>
        <rFont val="Times New Roman"/>
      </rPr>
      <t>Май</t>
    </r>
  </si>
  <si>
    <r>
      <rPr>
        <b/>
        <sz val="11"/>
        <color theme="1"/>
        <rFont val="Times New Roman"/>
      </rPr>
      <t>Всего</t>
    </r>
  </si>
  <si>
    <r>
      <rPr>
        <sz val="11"/>
        <color theme="1"/>
        <rFont val="Times New Roman"/>
      </rPr>
      <t>Федеральные оценочные процедуры</t>
    </r>
  </si>
  <si>
    <r>
      <rPr>
        <sz val="11"/>
        <color theme="1"/>
        <rFont val="Times New Roman"/>
      </rPr>
      <t>Региональные оценочные процедуры</t>
    </r>
  </si>
  <si>
    <r>
      <rPr>
        <sz val="11"/>
        <color theme="1"/>
        <rFont val="Times New Roman"/>
      </rPr>
      <t>Оценочные процедуры по инициативе ОО</t>
    </r>
  </si>
  <si>
    <r>
      <rPr>
        <sz val="11"/>
        <color theme="1"/>
        <rFont val="Times New Roman"/>
      </rPr>
      <t>Всего</t>
    </r>
  </si>
  <si>
    <r>
      <rPr>
        <sz val="11"/>
        <color theme="1"/>
        <rFont val="Times New Roman"/>
      </rPr>
      <t>Федеральные оценочные процедуры</t>
    </r>
  </si>
  <si>
    <r>
      <rPr>
        <sz val="11"/>
        <color theme="1"/>
        <rFont val="Times New Roman"/>
      </rPr>
      <t>Региональные оценочные процедуры</t>
    </r>
  </si>
  <si>
    <r>
      <rPr>
        <sz val="11"/>
        <color theme="1"/>
        <rFont val="Times New Roman"/>
      </rPr>
      <t>Оценочные процедуры по инициативе ОО</t>
    </r>
  </si>
  <si>
    <r>
      <rPr>
        <sz val="11"/>
        <color theme="1"/>
        <rFont val="Times New Roman"/>
      </rPr>
      <t>Всего</t>
    </r>
  </si>
  <si>
    <r>
      <rPr>
        <sz val="11"/>
        <color theme="1"/>
        <rFont val="Times New Roman"/>
      </rPr>
      <t>Федеральные оценочные процедуры</t>
    </r>
  </si>
  <si>
    <r>
      <rPr>
        <sz val="11"/>
        <color theme="1"/>
        <rFont val="Times New Roman"/>
      </rPr>
      <t>Региональные оценочные процедуры</t>
    </r>
  </si>
  <si>
    <r>
      <rPr>
        <sz val="11"/>
        <color theme="1"/>
        <rFont val="Times New Roman"/>
      </rPr>
      <t>Оценочные процедуры по инициативе ОО</t>
    </r>
  </si>
  <si>
    <r>
      <rPr>
        <sz val="11"/>
        <color theme="1"/>
        <rFont val="Times New Roman"/>
      </rPr>
      <t>Всего</t>
    </r>
  </si>
  <si>
    <r>
      <rPr>
        <sz val="11"/>
        <color theme="1"/>
        <rFont val="Times New Roman"/>
      </rPr>
      <t>Федеральные оценочные процедуры</t>
    </r>
  </si>
  <si>
    <r>
      <rPr>
        <sz val="11"/>
        <color theme="1"/>
        <rFont val="Times New Roman"/>
      </rPr>
      <t>Региональные оценочные процедуры</t>
    </r>
  </si>
  <si>
    <r>
      <rPr>
        <sz val="11"/>
        <color theme="1"/>
        <rFont val="Times New Roman"/>
      </rPr>
      <t>Оценочные процедуры по инициативе ОО</t>
    </r>
  </si>
  <si>
    <r>
      <rPr>
        <sz val="11"/>
        <color theme="1"/>
        <rFont val="Times New Roman"/>
      </rPr>
      <t>Всего</t>
    </r>
  </si>
  <si>
    <r>
      <rPr>
        <sz val="11"/>
        <color theme="1"/>
        <rFont val="Times New Roman"/>
      </rPr>
      <t>Федеральные оценочные процедуры</t>
    </r>
  </si>
  <si>
    <r>
      <rPr>
        <sz val="11"/>
        <color theme="1"/>
        <rFont val="Times New Roman"/>
      </rPr>
      <t>Региональные оценочные процедуры</t>
    </r>
  </si>
  <si>
    <r>
      <rPr>
        <sz val="11"/>
        <color theme="1"/>
        <rFont val="Times New Roman"/>
      </rPr>
      <t>Оценочные процедуры по инициативе ОО</t>
    </r>
  </si>
  <si>
    <r>
      <rPr>
        <sz val="11"/>
        <color theme="1"/>
        <rFont val="Times New Roman"/>
      </rPr>
      <t>Всего</t>
    </r>
  </si>
  <si>
    <r>
      <rPr>
        <sz val="11"/>
        <color theme="1"/>
        <rFont val="Times New Roman"/>
      </rPr>
      <t>Кол-во часов по учебному плану</t>
    </r>
  </si>
  <si>
    <r>
      <rPr>
        <sz val="11"/>
        <color rgb="FF000000"/>
        <rFont val="Times New Roman"/>
      </rPr>
      <t xml:space="preserve">Процентное соотношение кол-ва оценочных процедур к кол-ву часов УП, в
</t>
    </r>
    <r>
      <rPr>
        <sz val="11"/>
        <color rgb="FF000000"/>
        <rFont val="Times New Roman"/>
      </rPr>
      <t>%</t>
    </r>
  </si>
  <si>
    <r>
      <rPr>
        <sz val="11"/>
        <color theme="1"/>
        <rFont val="Times New Roman"/>
      </rPr>
      <t>10 классы</t>
    </r>
  </si>
  <si>
    <r>
      <rPr>
        <sz val="11"/>
        <color theme="1"/>
        <rFont val="Times New Roman"/>
      </rPr>
      <t>Русский язык</t>
    </r>
  </si>
  <si>
    <r>
      <rPr>
        <sz val="11"/>
        <color theme="1"/>
        <rFont val="Times New Roman"/>
      </rPr>
      <t>Литература</t>
    </r>
  </si>
  <si>
    <r>
      <rPr>
        <sz val="11"/>
        <color rgb="FF000000"/>
        <rFont val="Times New Roman"/>
      </rPr>
      <t xml:space="preserve">Алгебра и начало математического
</t>
    </r>
    <r>
      <rPr>
        <sz val="11"/>
        <color rgb="FF000000"/>
        <rFont val="Times New Roman"/>
      </rPr>
      <t>анализа (база)</t>
    </r>
  </si>
  <si>
    <r>
      <rPr>
        <sz val="11"/>
        <color theme="1"/>
        <rFont val="Times New Roman"/>
      </rPr>
      <t>Алгебра и начало математического анализа (угл)</t>
    </r>
  </si>
  <si>
    <r>
      <rPr>
        <sz val="11"/>
        <color theme="1"/>
        <rFont val="Times New Roman"/>
      </rPr>
      <t>Геометрия (база)</t>
    </r>
  </si>
  <si>
    <r>
      <rPr>
        <sz val="11"/>
        <color theme="1"/>
        <rFont val="Times New Roman"/>
      </rPr>
      <t>Геометрия (угл)</t>
    </r>
  </si>
  <si>
    <r>
      <rPr>
        <sz val="11"/>
        <color theme="1"/>
        <rFont val="Times New Roman"/>
      </rPr>
      <t>Вероятность и статистика</t>
    </r>
  </si>
  <si>
    <r>
      <rPr>
        <sz val="11"/>
        <color theme="1"/>
        <rFont val="Times New Roman"/>
      </rPr>
      <t>География</t>
    </r>
  </si>
  <si>
    <r>
      <rPr>
        <sz val="11"/>
        <color theme="1"/>
        <rFont val="Times New Roman"/>
      </rPr>
      <t>Биология</t>
    </r>
  </si>
  <si>
    <r>
      <rPr>
        <sz val="11"/>
        <color theme="1"/>
        <rFont val="Times New Roman"/>
      </rPr>
      <t>Информатика</t>
    </r>
  </si>
  <si>
    <r>
      <rPr>
        <sz val="11"/>
        <color theme="1"/>
        <rFont val="Times New Roman"/>
      </rPr>
      <t>Физика (база)</t>
    </r>
  </si>
  <si>
    <r>
      <rPr>
        <sz val="11"/>
        <color theme="1"/>
        <rFont val="Times New Roman"/>
      </rPr>
      <t>Физика (угл)</t>
    </r>
  </si>
  <si>
    <r>
      <rPr>
        <sz val="11"/>
        <color theme="1"/>
        <rFont val="Times New Roman"/>
      </rPr>
      <t>Физическая культура</t>
    </r>
  </si>
  <si>
    <r>
      <rPr>
        <sz val="11"/>
        <color theme="1"/>
        <rFont val="Times New Roman"/>
      </rPr>
      <t>11 классы</t>
    </r>
  </si>
  <si>
    <r>
      <rPr>
        <sz val="11"/>
        <color theme="1"/>
        <rFont val="Times New Roman"/>
      </rPr>
      <t>Русский язык</t>
    </r>
  </si>
  <si>
    <r>
      <rPr>
        <sz val="11"/>
        <color theme="1"/>
        <rFont val="Times New Roman"/>
      </rPr>
      <t>Литература</t>
    </r>
  </si>
  <si>
    <r>
      <rPr>
        <sz val="11"/>
        <color rgb="FF000000"/>
        <rFont val="Times New Roman"/>
      </rPr>
      <t xml:space="preserve">Алгебра и начало математического
</t>
    </r>
    <r>
      <rPr>
        <sz val="11"/>
        <color rgb="FF000000"/>
        <rFont val="Times New Roman"/>
      </rPr>
      <t>анализа (база)</t>
    </r>
  </si>
  <si>
    <r>
      <rPr>
        <sz val="11"/>
        <color rgb="FF000000"/>
        <rFont val="Times New Roman"/>
      </rPr>
      <t xml:space="preserve">Алгебра и начало математического
</t>
    </r>
    <r>
      <rPr>
        <sz val="11"/>
        <color rgb="FF000000"/>
        <rFont val="Times New Roman"/>
      </rPr>
      <t>анализа (угл)</t>
    </r>
  </si>
  <si>
    <r>
      <rPr>
        <sz val="11"/>
        <color theme="1"/>
        <rFont val="Times New Roman"/>
      </rPr>
      <t>Геометрия (база)</t>
    </r>
  </si>
  <si>
    <r>
      <rPr>
        <sz val="11"/>
        <color theme="1"/>
        <rFont val="Times New Roman"/>
      </rPr>
      <t>Геометрия (угл)</t>
    </r>
  </si>
  <si>
    <r>
      <rPr>
        <sz val="11"/>
        <color theme="1"/>
        <rFont val="Times New Roman"/>
      </rPr>
      <t>Вероятность и статистика</t>
    </r>
  </si>
  <si>
    <r>
      <rPr>
        <sz val="11"/>
        <color theme="1"/>
        <rFont val="Times New Roman"/>
      </rPr>
      <t>История</t>
    </r>
  </si>
  <si>
    <r>
      <rPr>
        <sz val="11"/>
        <color theme="1"/>
        <rFont val="Times New Roman"/>
      </rPr>
      <t>Обществознание</t>
    </r>
  </si>
  <si>
    <r>
      <rPr>
        <sz val="11"/>
        <color theme="1"/>
        <rFont val="Times New Roman"/>
      </rPr>
      <t>География</t>
    </r>
  </si>
  <si>
    <r>
      <rPr>
        <sz val="11"/>
        <color theme="1"/>
        <rFont val="Times New Roman"/>
      </rPr>
      <t>Биология</t>
    </r>
  </si>
  <si>
    <r>
      <rPr>
        <sz val="11"/>
        <color theme="1"/>
        <rFont val="Times New Roman"/>
      </rPr>
      <t>Информатика</t>
    </r>
  </si>
  <si>
    <r>
      <rPr>
        <sz val="11"/>
        <color theme="1"/>
        <rFont val="Times New Roman"/>
      </rPr>
      <t>Физика (база)</t>
    </r>
  </si>
  <si>
    <r>
      <rPr>
        <sz val="11"/>
        <color theme="1"/>
        <rFont val="Times New Roman"/>
      </rPr>
      <t>Физика (угл)</t>
    </r>
  </si>
  <si>
    <r>
      <rPr>
        <sz val="11"/>
        <color theme="1"/>
        <rFont val="Times New Roman"/>
      </rPr>
      <t>Физическая культура</t>
    </r>
  </si>
  <si>
    <r>
      <rPr>
        <sz val="12"/>
        <color theme="1"/>
        <rFont val="Times New Roman"/>
      </rPr>
      <t xml:space="preserve">Приложение № 1
к приказу № …... от ……....2025 г.
</t>
    </r>
    <r>
      <rPr>
        <b/>
        <sz val="16"/>
        <color theme="1"/>
        <rFont val="Times New Roman"/>
      </rPr>
      <t xml:space="preserve">ГРАФИК оценочных процедур на  2025-2026 учебный год
</t>
    </r>
    <r>
      <rPr>
        <b/>
        <sz val="14"/>
        <color theme="1"/>
        <rFont val="Times New Roman"/>
      </rPr>
      <t>НАЧАЛЬНОЕ ОБЩЕЕ ОБРАЗОВАНИЕ
I полугодие</t>
    </r>
  </si>
  <si>
    <r>
      <rPr>
        <b/>
        <sz val="16"/>
        <color rgb="FF000000"/>
        <rFont val="Times New Roman"/>
      </rPr>
      <t xml:space="preserve">ГРАФИК оценочных процедур на 2025-2026 учебный год
</t>
    </r>
    <r>
      <rPr>
        <b/>
        <sz val="14"/>
        <color rgb="FF000000"/>
        <rFont val="Times New Roman"/>
      </rPr>
      <t>НАЧАЛЬНОЕ ОБЩЕЕ ОБРАЗОВАНИЕ
II полугодие</t>
    </r>
  </si>
  <si>
    <t>- ВПР на снове случайной выборки</t>
  </si>
  <si>
    <r>
      <rPr>
        <sz val="12"/>
        <color theme="1"/>
        <rFont val="Times New Roman"/>
      </rPr>
      <t xml:space="preserve">Приложение № 2
к приказу № _______от _____.________.2025 г.
</t>
    </r>
    <r>
      <rPr>
        <b/>
        <sz val="16"/>
        <color theme="1"/>
        <rFont val="Times New Roman"/>
      </rPr>
      <t xml:space="preserve">ГРАФИК оценочных процедур на 2025-2026 учебный год
</t>
    </r>
    <r>
      <rPr>
        <b/>
        <sz val="14"/>
        <color theme="1"/>
        <rFont val="Times New Roman"/>
      </rPr>
      <t>ОСНОВНОЕ ОБЩЕЕ ОБРАЗОВАНИЕ
I полугодие</t>
    </r>
  </si>
  <si>
    <r>
      <rPr>
        <b/>
        <sz val="16"/>
        <color rgb="FF000000"/>
        <rFont val="Times New Roman"/>
      </rPr>
      <t xml:space="preserve">ГРАФИК оценочных процедур на 2025-2026 учебный год
</t>
    </r>
    <r>
      <rPr>
        <b/>
        <sz val="14"/>
        <color rgb="FF000000"/>
        <rFont val="Times New Roman"/>
      </rPr>
      <t>ОСНОВНОЕ ОБЩЕЕ ОБРАЗОВАНИЕ
II полугодие</t>
    </r>
  </si>
  <si>
    <t>Во II полугодии 2025-2026 учебного года</t>
  </si>
  <si>
    <t>В I полугодии 2025-2026 учебного года</t>
  </si>
  <si>
    <r>
      <rPr>
        <sz val="12"/>
        <color theme="1"/>
        <rFont val="Times New Roman"/>
      </rPr>
      <t xml:space="preserve">Приложение № 3
к приказу № ______ от ____._________.2025 г.
</t>
    </r>
    <r>
      <rPr>
        <b/>
        <sz val="16"/>
        <color theme="1"/>
        <rFont val="Times New Roman"/>
      </rPr>
      <t xml:space="preserve">ГРАФИК оценочных процедур на 2025-2026 учебный год
</t>
    </r>
    <r>
      <rPr>
        <b/>
        <sz val="14"/>
        <color theme="1"/>
        <rFont val="Times New Roman"/>
      </rPr>
      <t>СРЕДНЕЕ ОБЩЕЕ ОБРАЗОВАНИЕ
I полугодие</t>
    </r>
  </si>
  <si>
    <t>В I полугодии 2025-20265 учебного года</t>
  </si>
  <si>
    <t>Всего оценочных процедур за 2025-2026 учебный год</t>
  </si>
  <si>
    <r>
      <rPr>
        <b/>
        <sz val="16"/>
        <color rgb="FF000000"/>
        <rFont val="Times New Roman"/>
      </rPr>
      <t xml:space="preserve">ГРАФИК оценочных процедур на 2025-2026 учебный год
</t>
    </r>
    <r>
      <rPr>
        <b/>
        <sz val="14"/>
        <color rgb="FF000000"/>
        <rFont val="Times New Roman"/>
      </rPr>
      <t>СРЕДНЕЕ ОБЩЕЕ ОБРАЗОВАНИЕ
II полугодие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</si>
</sst>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0"/>
      <color rgb="FF000000"/>
      <name val="Calibri"/>
      <scheme val="minor"/>
    </font>
    <font>
      <sz val="10"/>
      <color theme="1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sz val="10"/>
      <name val="Calibri"/>
    </font>
    <font>
      <sz val="10"/>
      <color rgb="FF000000"/>
      <name val="Times New Roman"/>
    </font>
    <font>
      <sz val="12"/>
      <color rgb="FF000000"/>
      <name val="Times New Roman"/>
    </font>
    <font>
      <b/>
      <sz val="11"/>
      <color theme="1"/>
      <name val="Times New Roman"/>
    </font>
    <font>
      <sz val="11"/>
      <color theme="1"/>
      <name val="Times New Roman"/>
    </font>
    <font>
      <sz val="11"/>
      <color rgb="FF000000"/>
      <name val="Times New Roman"/>
    </font>
    <font>
      <b/>
      <sz val="16"/>
      <color theme="1"/>
      <name val="Times New Roman"/>
    </font>
    <font>
      <b/>
      <sz val="14"/>
      <color theme="1"/>
      <name val="Times New Roman"/>
    </font>
    <font>
      <b/>
      <sz val="16"/>
      <color rgb="FF000000"/>
      <name val="Times New Roman"/>
    </font>
    <font>
      <b/>
      <sz val="14"/>
      <color rgb="FF000000"/>
      <name val="Times New Roman"/>
    </font>
    <font>
      <b/>
      <sz val="10"/>
      <color rgb="FF000000"/>
      <name val="Times New Roman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CE4D6"/>
        <bgColor rgb="FFFCE4D6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textRotation="90" wrapText="1"/>
    </xf>
    <xf numFmtId="0" fontId="5" fillId="0" borderId="1" xfId="0" applyFont="1" applyBorder="1" applyAlignment="1">
      <alignment horizontal="left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left" textRotation="90" wrapText="1"/>
    </xf>
    <xf numFmtId="0" fontId="5" fillId="0" borderId="1" xfId="0" applyFont="1" applyBorder="1" applyAlignment="1">
      <alignment horizontal="left" wrapText="1"/>
    </xf>
    <xf numFmtId="164" fontId="6" fillId="0" borderId="1" xfId="0" applyNumberFormat="1" applyFont="1" applyBorder="1" applyAlignment="1">
      <alignment horizontal="left" vertical="top" shrinkToFit="1"/>
    </xf>
    <xf numFmtId="1" fontId="6" fillId="2" borderId="1" xfId="0" applyNumberFormat="1" applyFont="1" applyFill="1" applyBorder="1" applyAlignment="1">
      <alignment horizontal="left" vertical="top" shrinkToFit="1"/>
    </xf>
    <xf numFmtId="1" fontId="6" fillId="2" borderId="1" xfId="0" applyNumberFormat="1" applyFont="1" applyFill="1" applyBorder="1" applyAlignment="1">
      <alignment horizontal="center" vertical="top" shrinkToFit="1"/>
    </xf>
    <xf numFmtId="164" fontId="6" fillId="0" borderId="1" xfId="0" applyNumberFormat="1" applyFont="1" applyBorder="1" applyAlignment="1">
      <alignment horizontal="center" vertical="top" shrinkToFit="1"/>
    </xf>
    <xf numFmtId="2" fontId="6" fillId="2" borderId="1" xfId="0" applyNumberFormat="1" applyFont="1" applyFill="1" applyBorder="1" applyAlignment="1">
      <alignment horizontal="center" vertical="top" shrinkToFit="1"/>
    </xf>
    <xf numFmtId="0" fontId="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top" shrinkToFit="1"/>
    </xf>
    <xf numFmtId="0" fontId="5" fillId="2" borderId="1" xfId="0" applyFont="1" applyFill="1" applyBorder="1" applyAlignment="1">
      <alignment horizontal="left" textRotation="90" wrapText="1"/>
    </xf>
    <xf numFmtId="164" fontId="6" fillId="0" borderId="1" xfId="0" applyNumberFormat="1" applyFont="1" applyBorder="1" applyAlignment="1">
      <alignment horizontal="right" vertical="top" shrinkToFit="1"/>
    </xf>
    <xf numFmtId="1" fontId="6" fillId="2" borderId="1" xfId="0" applyNumberFormat="1" applyFont="1" applyFill="1" applyBorder="1" applyAlignment="1">
      <alignment horizontal="right" vertical="top" shrinkToFit="1"/>
    </xf>
    <xf numFmtId="2" fontId="6" fillId="2" borderId="1" xfId="0" applyNumberFormat="1" applyFont="1" applyFill="1" applyBorder="1" applyAlignment="1">
      <alignment horizontal="right" vertical="top" shrinkToFit="1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left" textRotation="90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8" fillId="2" borderId="1" xfId="0" applyFont="1" applyFill="1" applyBorder="1" applyAlignment="1">
      <alignment horizontal="left" textRotation="90" wrapText="1"/>
    </xf>
    <xf numFmtId="0" fontId="8" fillId="0" borderId="1" xfId="0" applyFont="1" applyBorder="1" applyAlignment="1">
      <alignment horizontal="left" vertical="top" wrapText="1"/>
    </xf>
    <xf numFmtId="164" fontId="9" fillId="0" borderId="1" xfId="0" applyNumberFormat="1" applyFont="1" applyBorder="1" applyAlignment="1">
      <alignment horizontal="right" vertical="top" shrinkToFit="1"/>
    </xf>
    <xf numFmtId="1" fontId="9" fillId="2" borderId="1" xfId="0" applyNumberFormat="1" applyFont="1" applyFill="1" applyBorder="1" applyAlignment="1">
      <alignment horizontal="center" vertical="top" shrinkToFit="1"/>
    </xf>
    <xf numFmtId="1" fontId="9" fillId="2" borderId="1" xfId="0" applyNumberFormat="1" applyFont="1" applyFill="1" applyBorder="1" applyAlignment="1">
      <alignment horizontal="left" vertical="top" shrinkToFit="1"/>
    </xf>
    <xf numFmtId="2" fontId="9" fillId="2" borderId="1" xfId="0" applyNumberFormat="1" applyFont="1" applyFill="1" applyBorder="1" applyAlignment="1">
      <alignment horizontal="center" vertical="top" shrinkToFit="1"/>
    </xf>
    <xf numFmtId="1" fontId="5" fillId="0" borderId="0" xfId="0" applyNumberFormat="1" applyFont="1" applyAlignment="1">
      <alignment horizontal="left" vertical="top"/>
    </xf>
    <xf numFmtId="164" fontId="9" fillId="2" borderId="1" xfId="0" applyNumberFormat="1" applyFont="1" applyFill="1" applyBorder="1" applyAlignment="1">
      <alignment horizontal="center" vertical="top" shrinkToFit="1"/>
    </xf>
    <xf numFmtId="164" fontId="9" fillId="0" borderId="1" xfId="0" applyNumberFormat="1" applyFont="1" applyBorder="1" applyAlignment="1">
      <alignment horizontal="left" vertical="top" shrinkToFit="1"/>
    </xf>
    <xf numFmtId="164" fontId="9" fillId="0" borderId="1" xfId="0" applyNumberFormat="1" applyFont="1" applyBorder="1" applyAlignment="1">
      <alignment horizontal="center" vertical="top" shrinkToFit="1"/>
    </xf>
    <xf numFmtId="1" fontId="9" fillId="2" borderId="1" xfId="0" applyNumberFormat="1" applyFont="1" applyFill="1" applyBorder="1" applyAlignment="1">
      <alignment horizontal="center" vertical="top" shrinkToFit="1"/>
    </xf>
    <xf numFmtId="2" fontId="9" fillId="2" borderId="1" xfId="0" applyNumberFormat="1" applyFont="1" applyFill="1" applyBorder="1" applyAlignment="1">
      <alignment horizontal="center" vertical="top" shrinkToFit="1"/>
    </xf>
    <xf numFmtId="0" fontId="8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right" vertical="top" shrinkToFit="1"/>
    </xf>
    <xf numFmtId="164" fontId="9" fillId="2" borderId="1" xfId="0" applyNumberFormat="1" applyFont="1" applyFill="1" applyBorder="1" applyAlignment="1">
      <alignment horizontal="center" vertical="top" shrinkToFit="1"/>
    </xf>
    <xf numFmtId="164" fontId="9" fillId="0" borderId="1" xfId="0" applyNumberFormat="1" applyFont="1" applyBorder="1" applyAlignment="1">
      <alignment horizontal="left" vertical="top" shrinkToFit="1"/>
    </xf>
    <xf numFmtId="1" fontId="9" fillId="2" borderId="1" xfId="0" applyNumberFormat="1" applyFont="1" applyFill="1" applyBorder="1" applyAlignment="1">
      <alignment horizontal="right" vertical="top" shrinkToFit="1"/>
    </xf>
    <xf numFmtId="0" fontId="5" fillId="0" borderId="1" xfId="0" applyFont="1" applyBorder="1" applyAlignment="1">
      <alignment horizontal="left" wrapText="1"/>
    </xf>
    <xf numFmtId="164" fontId="9" fillId="0" borderId="1" xfId="0" applyNumberFormat="1" applyFont="1" applyBorder="1" applyAlignment="1">
      <alignment horizontal="center" vertical="top" shrinkToFit="1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2" fontId="9" fillId="2" borderId="1" xfId="0" applyNumberFormat="1" applyFont="1" applyFill="1" applyBorder="1" applyAlignment="1">
      <alignment horizontal="right" vertical="top" shrinkToFit="1"/>
    </xf>
    <xf numFmtId="1" fontId="9" fillId="2" borderId="1" xfId="0" applyNumberFormat="1" applyFont="1" applyFill="1" applyBorder="1" applyAlignment="1">
      <alignment horizontal="left" vertical="top" shrinkToFit="1"/>
    </xf>
    <xf numFmtId="1" fontId="9" fillId="2" borderId="1" xfId="0" applyNumberFormat="1" applyFont="1" applyFill="1" applyBorder="1" applyAlignment="1">
      <alignment horizontal="right" vertical="top" shrinkToFit="1"/>
    </xf>
    <xf numFmtId="0" fontId="3" fillId="2" borderId="2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164" fontId="6" fillId="3" borderId="1" xfId="0" applyNumberFormat="1" applyFont="1" applyFill="1" applyBorder="1" applyAlignment="1">
      <alignment horizontal="center" vertical="top" shrinkToFit="1"/>
    </xf>
    <xf numFmtId="0" fontId="0" fillId="3" borderId="5" xfId="0" applyFont="1" applyFill="1" applyBorder="1" applyAlignment="1">
      <alignment horizontal="left" vertical="top"/>
    </xf>
    <xf numFmtId="49" fontId="15" fillId="0" borderId="0" xfId="0" applyNumberFormat="1" applyFont="1" applyAlignment="1">
      <alignment horizontal="left" vertical="top"/>
    </xf>
    <xf numFmtId="164" fontId="9" fillId="3" borderId="1" xfId="0" applyNumberFormat="1" applyFont="1" applyFill="1" applyBorder="1" applyAlignment="1">
      <alignment horizontal="left" vertical="top" shrinkToFit="1"/>
    </xf>
    <xf numFmtId="0" fontId="16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164" fontId="9" fillId="3" borderId="1" xfId="0" applyNumberFormat="1" applyFont="1" applyFill="1" applyBorder="1" applyAlignment="1">
      <alignment horizontal="center" vertical="top" shrinkToFit="1"/>
    </xf>
    <xf numFmtId="0" fontId="18" fillId="2" borderId="1" xfId="0" applyFont="1" applyFill="1" applyBorder="1" applyAlignment="1">
      <alignment horizontal="left" textRotation="90" wrapText="1"/>
    </xf>
    <xf numFmtId="0" fontId="19" fillId="2" borderId="1" xfId="0" applyFont="1" applyFill="1" applyBorder="1" applyAlignment="1">
      <alignment horizontal="left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00"/>
  <sheetViews>
    <sheetView topLeftCell="G1" workbookViewId="0">
      <pane ySplit="3" topLeftCell="A4" activePane="bottomLeft" state="frozen"/>
      <selection pane="bottomLeft" activeCell="S3" sqref="S3"/>
    </sheetView>
  </sheetViews>
  <sheetFormatPr defaultColWidth="14.42578125" defaultRowHeight="15" customHeight="1" x14ac:dyDescent="0.2"/>
  <cols>
    <col min="1" max="1" width="24.7109375" customWidth="1"/>
    <col min="2" max="18" width="10.85546875" customWidth="1"/>
    <col min="19" max="19" width="63.140625" customWidth="1"/>
    <col min="20" max="26" width="8.7109375" customWidth="1"/>
  </cols>
  <sheetData>
    <row r="1" spans="1:19" ht="86.25" customHeight="1" x14ac:dyDescent="0.2">
      <c r="A1" s="52" t="s">
        <v>440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1:19" ht="33.75" customHeight="1" x14ac:dyDescent="0.2">
      <c r="A2" s="1" t="s">
        <v>0</v>
      </c>
      <c r="B2" s="54" t="s">
        <v>1</v>
      </c>
      <c r="C2" s="50"/>
      <c r="D2" s="50"/>
      <c r="E2" s="51"/>
      <c r="F2" s="54" t="s">
        <v>2</v>
      </c>
      <c r="G2" s="50"/>
      <c r="H2" s="50"/>
      <c r="I2" s="51"/>
      <c r="J2" s="54" t="s">
        <v>3</v>
      </c>
      <c r="K2" s="50"/>
      <c r="L2" s="50"/>
      <c r="M2" s="51"/>
      <c r="N2" s="54" t="s">
        <v>4</v>
      </c>
      <c r="O2" s="50"/>
      <c r="P2" s="50"/>
      <c r="Q2" s="51"/>
      <c r="R2" s="2" t="s">
        <v>5</v>
      </c>
    </row>
    <row r="3" spans="1:19" ht="123" customHeight="1" x14ac:dyDescent="0.2">
      <c r="A3" s="3"/>
      <c r="B3" s="4" t="s">
        <v>6</v>
      </c>
      <c r="C3" s="4" t="s">
        <v>7</v>
      </c>
      <c r="D3" s="5" t="s">
        <v>8</v>
      </c>
      <c r="E3" s="6" t="s">
        <v>9</v>
      </c>
      <c r="F3" s="4" t="s">
        <v>10</v>
      </c>
      <c r="G3" s="4" t="s">
        <v>11</v>
      </c>
      <c r="H3" s="5" t="s">
        <v>12</v>
      </c>
      <c r="I3" s="6" t="s">
        <v>13</v>
      </c>
      <c r="J3" s="4" t="s">
        <v>14</v>
      </c>
      <c r="K3" s="4" t="s">
        <v>15</v>
      </c>
      <c r="L3" s="5" t="s">
        <v>16</v>
      </c>
      <c r="M3" s="6" t="s">
        <v>17</v>
      </c>
      <c r="N3" s="4" t="s">
        <v>18</v>
      </c>
      <c r="O3" s="4" t="s">
        <v>19</v>
      </c>
      <c r="P3" s="5" t="s">
        <v>20</v>
      </c>
      <c r="Q3" s="6" t="s">
        <v>21</v>
      </c>
      <c r="R3" s="69" t="s">
        <v>446</v>
      </c>
    </row>
    <row r="4" spans="1:19" ht="17.25" customHeight="1" x14ac:dyDescent="0.2">
      <c r="A4" s="49" t="s">
        <v>22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1"/>
    </row>
    <row r="5" spans="1:19" ht="17.25" customHeight="1" x14ac:dyDescent="0.2">
      <c r="A5" s="1" t="s">
        <v>23</v>
      </c>
      <c r="B5" s="8"/>
      <c r="C5" s="8"/>
      <c r="D5" s="9">
        <v>1</v>
      </c>
      <c r="E5" s="10">
        <v>1</v>
      </c>
      <c r="F5" s="8"/>
      <c r="G5" s="8"/>
      <c r="H5" s="8"/>
      <c r="I5" s="11">
        <v>0</v>
      </c>
      <c r="J5" s="8"/>
      <c r="K5" s="8"/>
      <c r="L5" s="8"/>
      <c r="M5" s="11">
        <v>0</v>
      </c>
      <c r="N5" s="8"/>
      <c r="O5" s="8"/>
      <c r="P5" s="12">
        <v>1</v>
      </c>
      <c r="Q5" s="11">
        <v>1</v>
      </c>
      <c r="R5" s="13">
        <f t="shared" ref="R5:R12" si="0">E5+I5+M5+Q5</f>
        <v>2</v>
      </c>
    </row>
    <row r="6" spans="1:19" ht="17.25" customHeight="1" x14ac:dyDescent="0.2">
      <c r="A6" s="1" t="s">
        <v>24</v>
      </c>
      <c r="B6" s="8"/>
      <c r="C6" s="8"/>
      <c r="D6" s="8"/>
      <c r="E6" s="10">
        <v>0</v>
      </c>
      <c r="F6" s="8"/>
      <c r="G6" s="8"/>
      <c r="H6" s="8"/>
      <c r="I6" s="11">
        <v>0</v>
      </c>
      <c r="J6" s="8"/>
      <c r="K6" s="8"/>
      <c r="L6" s="8"/>
      <c r="M6" s="11">
        <v>0</v>
      </c>
      <c r="N6" s="8"/>
      <c r="O6" s="8"/>
      <c r="P6" s="12">
        <v>1</v>
      </c>
      <c r="Q6" s="11">
        <v>1</v>
      </c>
      <c r="R6" s="13">
        <f t="shared" si="0"/>
        <v>1</v>
      </c>
    </row>
    <row r="7" spans="1:19" ht="17.25" customHeight="1" x14ac:dyDescent="0.2">
      <c r="A7" s="1" t="s">
        <v>25</v>
      </c>
      <c r="B7" s="8"/>
      <c r="C7" s="8"/>
      <c r="D7" s="9">
        <v>1</v>
      </c>
      <c r="E7" s="10">
        <v>1</v>
      </c>
      <c r="F7" s="8"/>
      <c r="G7" s="8"/>
      <c r="H7" s="8"/>
      <c r="I7" s="11">
        <v>0</v>
      </c>
      <c r="J7" s="8"/>
      <c r="K7" s="8"/>
      <c r="L7" s="8"/>
      <c r="M7" s="11">
        <v>0</v>
      </c>
      <c r="N7" s="8"/>
      <c r="O7" s="8"/>
      <c r="P7" s="12">
        <v>1</v>
      </c>
      <c r="Q7" s="11">
        <v>1</v>
      </c>
      <c r="R7" s="13">
        <f t="shared" si="0"/>
        <v>2</v>
      </c>
    </row>
    <row r="8" spans="1:19" ht="17.25" customHeight="1" x14ac:dyDescent="0.2">
      <c r="A8" s="1" t="s">
        <v>26</v>
      </c>
      <c r="B8" s="8"/>
      <c r="C8" s="8"/>
      <c r="D8" s="8"/>
      <c r="E8" s="10">
        <v>0</v>
      </c>
      <c r="F8" s="8"/>
      <c r="G8" s="8"/>
      <c r="H8" s="8"/>
      <c r="I8" s="11">
        <v>0</v>
      </c>
      <c r="J8" s="8"/>
      <c r="K8" s="8"/>
      <c r="L8" s="8"/>
      <c r="M8" s="11">
        <v>0</v>
      </c>
      <c r="N8" s="8"/>
      <c r="O8" s="8"/>
      <c r="P8" s="12">
        <v>1</v>
      </c>
      <c r="Q8" s="11">
        <v>1</v>
      </c>
      <c r="R8" s="13">
        <f t="shared" si="0"/>
        <v>1</v>
      </c>
    </row>
    <row r="9" spans="1:19" ht="17.25" customHeight="1" x14ac:dyDescent="0.2">
      <c r="A9" s="14" t="s">
        <v>27</v>
      </c>
      <c r="B9" s="8"/>
      <c r="C9" s="8"/>
      <c r="D9" s="8"/>
      <c r="E9" s="10">
        <v>0</v>
      </c>
      <c r="F9" s="8"/>
      <c r="G9" s="8"/>
      <c r="H9" s="8"/>
      <c r="I9" s="11">
        <v>0</v>
      </c>
      <c r="J9" s="8"/>
      <c r="K9" s="8"/>
      <c r="L9" s="8"/>
      <c r="M9" s="11">
        <v>0</v>
      </c>
      <c r="N9" s="8"/>
      <c r="O9" s="8"/>
      <c r="P9" s="8"/>
      <c r="Q9" s="11">
        <v>0</v>
      </c>
      <c r="R9" s="13">
        <f t="shared" si="0"/>
        <v>0</v>
      </c>
    </row>
    <row r="10" spans="1:19" ht="34.5" customHeight="1" x14ac:dyDescent="0.2">
      <c r="A10" s="3" t="s">
        <v>28</v>
      </c>
      <c r="B10" s="15"/>
      <c r="C10" s="15"/>
      <c r="D10" s="15"/>
      <c r="E10" s="10">
        <v>0</v>
      </c>
      <c r="F10" s="15"/>
      <c r="G10" s="15"/>
      <c r="H10" s="15"/>
      <c r="I10" s="11">
        <v>0</v>
      </c>
      <c r="J10" s="15"/>
      <c r="K10" s="15"/>
      <c r="L10" s="15"/>
      <c r="M10" s="11">
        <v>0</v>
      </c>
      <c r="N10" s="15"/>
      <c r="O10" s="15"/>
      <c r="P10" s="15"/>
      <c r="Q10" s="11">
        <v>0</v>
      </c>
      <c r="R10" s="13">
        <f t="shared" si="0"/>
        <v>0</v>
      </c>
    </row>
    <row r="11" spans="1:19" ht="17.25" customHeight="1" x14ac:dyDescent="0.2">
      <c r="A11" s="1" t="s">
        <v>29</v>
      </c>
      <c r="B11" s="8"/>
      <c r="C11" s="8"/>
      <c r="D11" s="8"/>
      <c r="E11" s="10">
        <v>0</v>
      </c>
      <c r="F11" s="8"/>
      <c r="G11" s="8"/>
      <c r="H11" s="8"/>
      <c r="I11" s="11">
        <v>0</v>
      </c>
      <c r="J11" s="8"/>
      <c r="K11" s="8"/>
      <c r="L11" s="8"/>
      <c r="M11" s="11">
        <v>0</v>
      </c>
      <c r="N11" s="8"/>
      <c r="O11" s="8"/>
      <c r="P11" s="8"/>
      <c r="Q11" s="11">
        <v>0</v>
      </c>
      <c r="R11" s="13">
        <f t="shared" si="0"/>
        <v>0</v>
      </c>
    </row>
    <row r="12" spans="1:19" ht="17.25" customHeight="1" x14ac:dyDescent="0.2">
      <c r="A12" s="1" t="s">
        <v>30</v>
      </c>
      <c r="B12" s="8"/>
      <c r="C12" s="8"/>
      <c r="D12" s="8"/>
      <c r="E12" s="10">
        <v>0</v>
      </c>
      <c r="F12" s="8"/>
      <c r="G12" s="8"/>
      <c r="H12" s="8"/>
      <c r="I12" s="11">
        <v>0</v>
      </c>
      <c r="J12" s="8"/>
      <c r="K12" s="8"/>
      <c r="L12" s="8"/>
      <c r="M12" s="11">
        <v>0</v>
      </c>
      <c r="N12" s="8"/>
      <c r="O12" s="8"/>
      <c r="P12" s="8"/>
      <c r="Q12" s="11">
        <v>0</v>
      </c>
      <c r="R12" s="13">
        <f t="shared" si="0"/>
        <v>0</v>
      </c>
    </row>
    <row r="13" spans="1:19" ht="17.25" customHeight="1" x14ac:dyDescent="0.2">
      <c r="A13" s="49" t="s">
        <v>31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1"/>
    </row>
    <row r="14" spans="1:19" ht="17.25" customHeight="1" x14ac:dyDescent="0.2">
      <c r="A14" s="1" t="s">
        <v>32</v>
      </c>
      <c r="B14" s="8"/>
      <c r="C14" s="8"/>
      <c r="D14" s="9">
        <v>1</v>
      </c>
      <c r="E14" s="10">
        <v>1</v>
      </c>
      <c r="F14" s="8"/>
      <c r="G14" s="8"/>
      <c r="H14" s="9">
        <v>1</v>
      </c>
      <c r="I14" s="11">
        <v>1</v>
      </c>
      <c r="J14" s="8"/>
      <c r="K14" s="8"/>
      <c r="L14" s="9">
        <v>1</v>
      </c>
      <c r="M14" s="11">
        <v>1</v>
      </c>
      <c r="N14" s="8"/>
      <c r="O14" s="8"/>
      <c r="P14" s="12">
        <v>2</v>
      </c>
      <c r="Q14" s="11">
        <v>2</v>
      </c>
      <c r="R14" s="13">
        <f t="shared" ref="R14:R22" si="1">Q14+M14+I14+E14</f>
        <v>5</v>
      </c>
    </row>
    <row r="15" spans="1:19" ht="17.25" customHeight="1" x14ac:dyDescent="0.2">
      <c r="A15" s="1" t="s">
        <v>33</v>
      </c>
      <c r="B15" s="8"/>
      <c r="C15" s="8"/>
      <c r="D15" s="8"/>
      <c r="E15" s="10">
        <v>0</v>
      </c>
      <c r="F15" s="8"/>
      <c r="G15" s="8"/>
      <c r="H15" s="8"/>
      <c r="I15" s="11">
        <v>0</v>
      </c>
      <c r="J15" s="8"/>
      <c r="K15" s="8"/>
      <c r="L15" s="8"/>
      <c r="M15" s="11">
        <v>0</v>
      </c>
      <c r="N15" s="8"/>
      <c r="O15" s="8"/>
      <c r="P15" s="12">
        <v>1</v>
      </c>
      <c r="Q15" s="11">
        <v>1</v>
      </c>
      <c r="R15" s="13">
        <f t="shared" si="1"/>
        <v>1</v>
      </c>
    </row>
    <row r="16" spans="1:19" ht="34.5" customHeight="1" x14ac:dyDescent="0.2">
      <c r="A16" s="3" t="s">
        <v>34</v>
      </c>
      <c r="B16" s="15"/>
      <c r="C16" s="15"/>
      <c r="D16" s="15"/>
      <c r="E16" s="10">
        <v>0</v>
      </c>
      <c r="F16" s="15"/>
      <c r="G16" s="15"/>
      <c r="H16" s="15"/>
      <c r="I16" s="11">
        <v>0</v>
      </c>
      <c r="J16" s="15"/>
      <c r="K16" s="15"/>
      <c r="L16" s="15"/>
      <c r="M16" s="11">
        <v>0</v>
      </c>
      <c r="N16" s="15"/>
      <c r="O16" s="15"/>
      <c r="P16" s="12">
        <v>1</v>
      </c>
      <c r="Q16" s="11">
        <v>1</v>
      </c>
      <c r="R16" s="13">
        <f t="shared" si="1"/>
        <v>1</v>
      </c>
    </row>
    <row r="17" spans="1:18" ht="17.25" customHeight="1" x14ac:dyDescent="0.2">
      <c r="A17" s="1" t="s">
        <v>35</v>
      </c>
      <c r="B17" s="8"/>
      <c r="C17" s="8"/>
      <c r="D17" s="9">
        <v>1</v>
      </c>
      <c r="E17" s="10">
        <v>1</v>
      </c>
      <c r="F17" s="8"/>
      <c r="G17" s="8"/>
      <c r="H17" s="9">
        <v>1</v>
      </c>
      <c r="I17" s="11">
        <v>1</v>
      </c>
      <c r="J17" s="8"/>
      <c r="K17" s="8"/>
      <c r="L17" s="12">
        <v>1</v>
      </c>
      <c r="M17" s="11">
        <v>1</v>
      </c>
      <c r="N17" s="8"/>
      <c r="O17" s="8"/>
      <c r="P17" s="12">
        <v>1</v>
      </c>
      <c r="Q17" s="11">
        <v>1</v>
      </c>
      <c r="R17" s="13">
        <f t="shared" si="1"/>
        <v>4</v>
      </c>
    </row>
    <row r="18" spans="1:18" ht="17.25" customHeight="1" x14ac:dyDescent="0.2">
      <c r="A18" s="1" t="s">
        <v>36</v>
      </c>
      <c r="B18" s="8"/>
      <c r="C18" s="8"/>
      <c r="D18" s="9">
        <v>1</v>
      </c>
      <c r="E18" s="10">
        <v>1</v>
      </c>
      <c r="F18" s="8"/>
      <c r="G18" s="8"/>
      <c r="H18" s="9">
        <v>1</v>
      </c>
      <c r="I18" s="11">
        <v>1</v>
      </c>
      <c r="J18" s="8"/>
      <c r="K18" s="8"/>
      <c r="L18" s="8"/>
      <c r="M18" s="11">
        <v>0</v>
      </c>
      <c r="N18" s="8"/>
      <c r="O18" s="8"/>
      <c r="P18" s="12">
        <v>1</v>
      </c>
      <c r="Q18" s="11">
        <v>1</v>
      </c>
      <c r="R18" s="13">
        <f t="shared" si="1"/>
        <v>3</v>
      </c>
    </row>
    <row r="19" spans="1:18" ht="17.25" customHeight="1" x14ac:dyDescent="0.2">
      <c r="A19" s="14" t="s">
        <v>27</v>
      </c>
      <c r="B19" s="8"/>
      <c r="C19" s="8"/>
      <c r="D19" s="8"/>
      <c r="E19" s="10">
        <v>0</v>
      </c>
      <c r="F19" s="8"/>
      <c r="G19" s="8"/>
      <c r="H19" s="8"/>
      <c r="I19" s="11">
        <v>0</v>
      </c>
      <c r="J19" s="8"/>
      <c r="K19" s="8"/>
      <c r="L19" s="8"/>
      <c r="M19" s="11">
        <v>0</v>
      </c>
      <c r="N19" s="8"/>
      <c r="O19" s="8"/>
      <c r="P19" s="8"/>
      <c r="Q19" s="11">
        <v>0</v>
      </c>
      <c r="R19" s="13">
        <f t="shared" si="1"/>
        <v>0</v>
      </c>
    </row>
    <row r="20" spans="1:18" ht="34.5" customHeight="1" x14ac:dyDescent="0.2">
      <c r="A20" s="3" t="s">
        <v>37</v>
      </c>
      <c r="B20" s="15"/>
      <c r="C20" s="15"/>
      <c r="D20" s="15"/>
      <c r="E20" s="10">
        <v>0</v>
      </c>
      <c r="F20" s="15"/>
      <c r="G20" s="15"/>
      <c r="H20" s="15"/>
      <c r="I20" s="11">
        <v>0</v>
      </c>
      <c r="J20" s="15"/>
      <c r="K20" s="15"/>
      <c r="L20" s="15"/>
      <c r="M20" s="11">
        <v>0</v>
      </c>
      <c r="N20" s="15"/>
      <c r="O20" s="15"/>
      <c r="P20" s="15"/>
      <c r="Q20" s="11">
        <v>0</v>
      </c>
      <c r="R20" s="13">
        <f t="shared" si="1"/>
        <v>0</v>
      </c>
    </row>
    <row r="21" spans="1:18" ht="17.25" customHeight="1" x14ac:dyDescent="0.2">
      <c r="A21" s="1" t="s">
        <v>38</v>
      </c>
      <c r="B21" s="8"/>
      <c r="C21" s="8"/>
      <c r="D21" s="8"/>
      <c r="E21" s="10">
        <v>0</v>
      </c>
      <c r="F21" s="8"/>
      <c r="G21" s="8"/>
      <c r="H21" s="8"/>
      <c r="I21" s="11">
        <v>0</v>
      </c>
      <c r="J21" s="8"/>
      <c r="K21" s="8"/>
      <c r="L21" s="8"/>
      <c r="M21" s="11">
        <v>0</v>
      </c>
      <c r="N21" s="8"/>
      <c r="O21" s="8"/>
      <c r="P21" s="8"/>
      <c r="Q21" s="11">
        <v>0</v>
      </c>
      <c r="R21" s="13">
        <f t="shared" si="1"/>
        <v>0</v>
      </c>
    </row>
    <row r="22" spans="1:18" ht="17.25" customHeight="1" x14ac:dyDescent="0.2">
      <c r="A22" s="1" t="s">
        <v>39</v>
      </c>
      <c r="B22" s="8"/>
      <c r="C22" s="8"/>
      <c r="D22" s="8"/>
      <c r="E22" s="10">
        <v>0</v>
      </c>
      <c r="F22" s="8"/>
      <c r="G22" s="8"/>
      <c r="H22" s="8"/>
      <c r="I22" s="11">
        <v>0</v>
      </c>
      <c r="J22" s="8"/>
      <c r="K22" s="8"/>
      <c r="L22" s="8"/>
      <c r="M22" s="11">
        <v>0</v>
      </c>
      <c r="N22" s="8"/>
      <c r="O22" s="8"/>
      <c r="P22" s="8"/>
      <c r="Q22" s="11">
        <v>0</v>
      </c>
      <c r="R22" s="13">
        <f t="shared" si="1"/>
        <v>0</v>
      </c>
    </row>
    <row r="23" spans="1:18" ht="17.25" customHeight="1" x14ac:dyDescent="0.2">
      <c r="A23" s="49" t="s">
        <v>40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1"/>
    </row>
    <row r="24" spans="1:18" ht="17.25" customHeight="1" x14ac:dyDescent="0.2">
      <c r="A24" s="1" t="s">
        <v>41</v>
      </c>
      <c r="B24" s="8"/>
      <c r="C24" s="8"/>
      <c r="D24" s="9">
        <v>1</v>
      </c>
      <c r="E24" s="10">
        <v>1</v>
      </c>
      <c r="F24" s="8"/>
      <c r="G24" s="8"/>
      <c r="H24" s="9">
        <v>1</v>
      </c>
      <c r="I24" s="11">
        <v>1</v>
      </c>
      <c r="J24" s="8"/>
      <c r="K24" s="8"/>
      <c r="L24" s="12">
        <v>1</v>
      </c>
      <c r="M24" s="11">
        <v>1</v>
      </c>
      <c r="N24" s="8"/>
      <c r="O24" s="8"/>
      <c r="P24" s="12">
        <v>2</v>
      </c>
      <c r="Q24" s="11">
        <v>2</v>
      </c>
      <c r="R24" s="13">
        <f t="shared" ref="R24:R32" si="2">Q24+M24+I24+E24</f>
        <v>5</v>
      </c>
    </row>
    <row r="25" spans="1:18" ht="17.25" customHeight="1" x14ac:dyDescent="0.2">
      <c r="A25" s="1" t="s">
        <v>42</v>
      </c>
      <c r="B25" s="8"/>
      <c r="C25" s="8"/>
      <c r="D25" s="8"/>
      <c r="E25" s="10">
        <v>0</v>
      </c>
      <c r="F25" s="8"/>
      <c r="G25" s="8"/>
      <c r="H25" s="8"/>
      <c r="I25" s="11">
        <v>0</v>
      </c>
      <c r="J25" s="8"/>
      <c r="K25" s="8"/>
      <c r="L25" s="8"/>
      <c r="M25" s="11">
        <v>0</v>
      </c>
      <c r="N25" s="8"/>
      <c r="O25" s="8"/>
      <c r="P25" s="12">
        <v>1</v>
      </c>
      <c r="Q25" s="11">
        <v>1</v>
      </c>
      <c r="R25" s="13">
        <f t="shared" si="2"/>
        <v>1</v>
      </c>
    </row>
    <row r="26" spans="1:18" ht="34.5" customHeight="1" x14ac:dyDescent="0.2">
      <c r="A26" s="3" t="s">
        <v>43</v>
      </c>
      <c r="B26" s="15"/>
      <c r="C26" s="15"/>
      <c r="D26" s="9">
        <v>1</v>
      </c>
      <c r="E26" s="10">
        <v>1</v>
      </c>
      <c r="F26" s="15"/>
      <c r="G26" s="15"/>
      <c r="H26" s="9">
        <v>0.5</v>
      </c>
      <c r="I26" s="16">
        <v>0.5</v>
      </c>
      <c r="J26" s="15"/>
      <c r="K26" s="15"/>
      <c r="L26" s="15"/>
      <c r="M26" s="11">
        <v>0</v>
      </c>
      <c r="N26" s="15"/>
      <c r="O26" s="15"/>
      <c r="P26" s="12">
        <v>0.5</v>
      </c>
      <c r="Q26" s="16">
        <v>0.5</v>
      </c>
      <c r="R26" s="13">
        <f t="shared" si="2"/>
        <v>2</v>
      </c>
    </row>
    <row r="27" spans="1:18" ht="17.25" customHeight="1" x14ac:dyDescent="0.2">
      <c r="A27" s="1" t="s">
        <v>44</v>
      </c>
      <c r="B27" s="8"/>
      <c r="C27" s="8"/>
      <c r="D27" s="9">
        <v>1</v>
      </c>
      <c r="E27" s="10">
        <v>1</v>
      </c>
      <c r="F27" s="8"/>
      <c r="G27" s="8"/>
      <c r="H27" s="9">
        <v>1</v>
      </c>
      <c r="I27" s="11">
        <v>1</v>
      </c>
      <c r="J27" s="8"/>
      <c r="K27" s="8"/>
      <c r="L27" s="12">
        <v>1</v>
      </c>
      <c r="M27" s="11">
        <v>1</v>
      </c>
      <c r="N27" s="8"/>
      <c r="O27" s="8"/>
      <c r="P27" s="12">
        <v>1</v>
      </c>
      <c r="Q27" s="11">
        <v>1</v>
      </c>
      <c r="R27" s="13">
        <f t="shared" si="2"/>
        <v>4</v>
      </c>
    </row>
    <row r="28" spans="1:18" ht="17.25" customHeight="1" x14ac:dyDescent="0.2">
      <c r="A28" s="1" t="s">
        <v>45</v>
      </c>
      <c r="B28" s="8"/>
      <c r="C28" s="8"/>
      <c r="D28" s="8"/>
      <c r="E28" s="10">
        <v>0</v>
      </c>
      <c r="F28" s="8"/>
      <c r="G28" s="8"/>
      <c r="H28" s="8"/>
      <c r="I28" s="11">
        <v>0</v>
      </c>
      <c r="J28" s="8"/>
      <c r="K28" s="8"/>
      <c r="L28" s="8"/>
      <c r="M28" s="11">
        <v>0</v>
      </c>
      <c r="N28" s="8"/>
      <c r="O28" s="8"/>
      <c r="P28" s="12">
        <v>1</v>
      </c>
      <c r="Q28" s="11">
        <v>1</v>
      </c>
      <c r="R28" s="13">
        <f t="shared" si="2"/>
        <v>1</v>
      </c>
    </row>
    <row r="29" spans="1:18" ht="17.25" customHeight="1" x14ac:dyDescent="0.2">
      <c r="A29" s="14" t="s">
        <v>27</v>
      </c>
      <c r="B29" s="8"/>
      <c r="C29" s="8"/>
      <c r="D29" s="8"/>
      <c r="E29" s="10">
        <v>0</v>
      </c>
      <c r="F29" s="8"/>
      <c r="G29" s="8"/>
      <c r="H29" s="8"/>
      <c r="I29" s="11">
        <v>0</v>
      </c>
      <c r="J29" s="8"/>
      <c r="K29" s="8"/>
      <c r="L29" s="8"/>
      <c r="M29" s="11">
        <v>0</v>
      </c>
      <c r="N29" s="8"/>
      <c r="O29" s="8"/>
      <c r="P29" s="8"/>
      <c r="Q29" s="11">
        <v>0</v>
      </c>
      <c r="R29" s="13">
        <f t="shared" si="2"/>
        <v>0</v>
      </c>
    </row>
    <row r="30" spans="1:18" ht="34.5" customHeight="1" x14ac:dyDescent="0.2">
      <c r="A30" s="3" t="s">
        <v>46</v>
      </c>
      <c r="B30" s="15"/>
      <c r="C30" s="15"/>
      <c r="D30" s="15"/>
      <c r="E30" s="10">
        <v>0</v>
      </c>
      <c r="F30" s="15"/>
      <c r="G30" s="15"/>
      <c r="H30" s="15"/>
      <c r="I30" s="11">
        <v>0</v>
      </c>
      <c r="J30" s="15"/>
      <c r="K30" s="15"/>
      <c r="L30" s="15"/>
      <c r="M30" s="11">
        <v>0</v>
      </c>
      <c r="N30" s="15"/>
      <c r="O30" s="15"/>
      <c r="P30" s="15"/>
      <c r="Q30" s="11">
        <v>0</v>
      </c>
      <c r="R30" s="13">
        <f t="shared" si="2"/>
        <v>0</v>
      </c>
    </row>
    <row r="31" spans="1:18" ht="17.25" customHeight="1" x14ac:dyDescent="0.2">
      <c r="A31" s="1" t="s">
        <v>47</v>
      </c>
      <c r="B31" s="8"/>
      <c r="C31" s="8"/>
      <c r="D31" s="8"/>
      <c r="E31" s="10">
        <v>0</v>
      </c>
      <c r="F31" s="8"/>
      <c r="G31" s="8"/>
      <c r="H31" s="8"/>
      <c r="I31" s="11">
        <v>0</v>
      </c>
      <c r="J31" s="8"/>
      <c r="K31" s="8"/>
      <c r="L31" s="8"/>
      <c r="M31" s="11">
        <v>0</v>
      </c>
      <c r="N31" s="8"/>
      <c r="O31" s="8"/>
      <c r="P31" s="8"/>
      <c r="Q31" s="11">
        <v>0</v>
      </c>
      <c r="R31" s="13">
        <f t="shared" si="2"/>
        <v>0</v>
      </c>
    </row>
    <row r="32" spans="1:18" ht="17.25" customHeight="1" x14ac:dyDescent="0.2">
      <c r="A32" s="1" t="s">
        <v>48</v>
      </c>
      <c r="B32" s="8"/>
      <c r="C32" s="8"/>
      <c r="D32" s="8"/>
      <c r="E32" s="10">
        <v>0</v>
      </c>
      <c r="F32" s="8"/>
      <c r="G32" s="8"/>
      <c r="H32" s="8"/>
      <c r="I32" s="11">
        <v>0</v>
      </c>
      <c r="J32" s="8"/>
      <c r="K32" s="8"/>
      <c r="L32" s="8"/>
      <c r="M32" s="11">
        <v>0</v>
      </c>
      <c r="N32" s="8"/>
      <c r="O32" s="8"/>
      <c r="P32" s="8"/>
      <c r="Q32" s="11">
        <v>0</v>
      </c>
      <c r="R32" s="13">
        <f t="shared" si="2"/>
        <v>0</v>
      </c>
    </row>
    <row r="33" spans="1:18" ht="17.25" customHeight="1" x14ac:dyDescent="0.2">
      <c r="A33" s="49" t="s">
        <v>49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1"/>
    </row>
    <row r="34" spans="1:18" ht="17.25" customHeight="1" x14ac:dyDescent="0.2">
      <c r="A34" s="1" t="s">
        <v>50</v>
      </c>
      <c r="B34" s="8"/>
      <c r="C34" s="8"/>
      <c r="D34" s="9">
        <v>1</v>
      </c>
      <c r="E34" s="10">
        <v>1</v>
      </c>
      <c r="F34" s="8"/>
      <c r="G34" s="8"/>
      <c r="H34" s="9">
        <v>1</v>
      </c>
      <c r="I34" s="11">
        <v>1</v>
      </c>
      <c r="J34" s="8"/>
      <c r="K34" s="8"/>
      <c r="L34" s="12">
        <v>1</v>
      </c>
      <c r="M34" s="11">
        <v>1</v>
      </c>
      <c r="N34" s="8"/>
      <c r="O34" s="8"/>
      <c r="P34" s="12">
        <v>1</v>
      </c>
      <c r="Q34" s="11">
        <v>1</v>
      </c>
      <c r="R34" s="13">
        <f t="shared" ref="R34:R43" si="3">Q34+M34+I34+E34</f>
        <v>4</v>
      </c>
    </row>
    <row r="35" spans="1:18" ht="17.25" customHeight="1" x14ac:dyDescent="0.2">
      <c r="A35" s="1" t="s">
        <v>51</v>
      </c>
      <c r="B35" s="8"/>
      <c r="C35" s="8"/>
      <c r="D35" s="8"/>
      <c r="E35" s="10">
        <v>0</v>
      </c>
      <c r="F35" s="8"/>
      <c r="G35" s="8"/>
      <c r="H35" s="8"/>
      <c r="I35" s="11">
        <v>0</v>
      </c>
      <c r="J35" s="8"/>
      <c r="K35" s="8"/>
      <c r="L35" s="8"/>
      <c r="M35" s="11">
        <v>0</v>
      </c>
      <c r="N35" s="8"/>
      <c r="O35" s="8"/>
      <c r="P35" s="12">
        <v>1</v>
      </c>
      <c r="Q35" s="11">
        <v>1</v>
      </c>
      <c r="R35" s="13">
        <f t="shared" si="3"/>
        <v>1</v>
      </c>
    </row>
    <row r="36" spans="1:18" ht="34.5" customHeight="1" x14ac:dyDescent="0.2">
      <c r="A36" s="3" t="s">
        <v>52</v>
      </c>
      <c r="B36" s="15"/>
      <c r="C36" s="15"/>
      <c r="D36" s="9">
        <v>1</v>
      </c>
      <c r="E36" s="10">
        <v>1</v>
      </c>
      <c r="F36" s="15"/>
      <c r="G36" s="15"/>
      <c r="H36" s="9">
        <v>0.5</v>
      </c>
      <c r="I36" s="16">
        <v>0.5</v>
      </c>
      <c r="J36" s="15"/>
      <c r="K36" s="15"/>
      <c r="L36" s="15"/>
      <c r="M36" s="11">
        <v>0</v>
      </c>
      <c r="N36" s="15"/>
      <c r="O36" s="15"/>
      <c r="P36" s="12">
        <v>0.5</v>
      </c>
      <c r="Q36" s="16">
        <v>0.5</v>
      </c>
      <c r="R36" s="13">
        <f t="shared" si="3"/>
        <v>2</v>
      </c>
    </row>
    <row r="37" spans="1:18" ht="17.25" customHeight="1" x14ac:dyDescent="0.2">
      <c r="A37" s="1" t="s">
        <v>53</v>
      </c>
      <c r="B37" s="8"/>
      <c r="C37" s="8"/>
      <c r="D37" s="9">
        <v>1</v>
      </c>
      <c r="E37" s="10">
        <v>1</v>
      </c>
      <c r="F37" s="8"/>
      <c r="G37" s="8"/>
      <c r="H37" s="9">
        <v>1</v>
      </c>
      <c r="I37" s="11">
        <v>1</v>
      </c>
      <c r="J37" s="8"/>
      <c r="K37" s="8"/>
      <c r="L37" s="12">
        <v>1</v>
      </c>
      <c r="M37" s="11">
        <v>1</v>
      </c>
      <c r="N37" s="8"/>
      <c r="O37" s="8"/>
      <c r="P37" s="12">
        <v>1</v>
      </c>
      <c r="Q37" s="11">
        <v>1</v>
      </c>
      <c r="R37" s="13">
        <f t="shared" si="3"/>
        <v>4</v>
      </c>
    </row>
    <row r="38" spans="1:18" ht="17.25" customHeight="1" x14ac:dyDescent="0.2">
      <c r="A38" s="1" t="s">
        <v>54</v>
      </c>
      <c r="B38" s="8"/>
      <c r="C38" s="8"/>
      <c r="D38" s="9">
        <v>1</v>
      </c>
      <c r="E38" s="10">
        <v>1</v>
      </c>
      <c r="F38" s="8"/>
      <c r="G38" s="8"/>
      <c r="H38" s="9">
        <v>1</v>
      </c>
      <c r="I38" s="11">
        <v>1</v>
      </c>
      <c r="J38" s="8"/>
      <c r="K38" s="8"/>
      <c r="L38" s="8"/>
      <c r="M38" s="11">
        <v>0</v>
      </c>
      <c r="N38" s="8"/>
      <c r="O38" s="8"/>
      <c r="P38" s="12">
        <v>1</v>
      </c>
      <c r="Q38" s="11">
        <v>1</v>
      </c>
      <c r="R38" s="13">
        <f t="shared" si="3"/>
        <v>3</v>
      </c>
    </row>
    <row r="39" spans="1:18" ht="17.25" customHeight="1" x14ac:dyDescent="0.2">
      <c r="A39" s="14" t="s">
        <v>27</v>
      </c>
      <c r="B39" s="8"/>
      <c r="C39" s="8"/>
      <c r="D39" s="8"/>
      <c r="E39" s="10">
        <v>0</v>
      </c>
      <c r="F39" s="8"/>
      <c r="G39" s="8"/>
      <c r="H39" s="8"/>
      <c r="I39" s="11">
        <v>0</v>
      </c>
      <c r="J39" s="8"/>
      <c r="K39" s="8"/>
      <c r="L39" s="8"/>
      <c r="M39" s="11">
        <v>0</v>
      </c>
      <c r="N39" s="8"/>
      <c r="O39" s="8"/>
      <c r="P39" s="8"/>
      <c r="Q39" s="11">
        <v>0</v>
      </c>
      <c r="R39" s="13">
        <f t="shared" si="3"/>
        <v>0</v>
      </c>
    </row>
    <row r="40" spans="1:18" ht="34.5" customHeight="1" x14ac:dyDescent="0.2">
      <c r="A40" s="3" t="s">
        <v>55</v>
      </c>
      <c r="B40" s="15"/>
      <c r="C40" s="15"/>
      <c r="D40" s="15"/>
      <c r="E40" s="10">
        <v>0</v>
      </c>
      <c r="F40" s="15"/>
      <c r="G40" s="15"/>
      <c r="H40" s="15"/>
      <c r="I40" s="11">
        <v>0</v>
      </c>
      <c r="J40" s="15"/>
      <c r="K40" s="15"/>
      <c r="L40" s="15"/>
      <c r="M40" s="11">
        <v>0</v>
      </c>
      <c r="N40" s="15"/>
      <c r="O40" s="15"/>
      <c r="P40" s="15"/>
      <c r="Q40" s="11">
        <v>0</v>
      </c>
      <c r="R40" s="13">
        <f t="shared" si="3"/>
        <v>0</v>
      </c>
    </row>
    <row r="41" spans="1:18" ht="17.25" customHeight="1" x14ac:dyDescent="0.2">
      <c r="A41" s="1" t="s">
        <v>56</v>
      </c>
      <c r="B41" s="8"/>
      <c r="C41" s="8"/>
      <c r="D41" s="8"/>
      <c r="E41" s="10">
        <v>0</v>
      </c>
      <c r="F41" s="8"/>
      <c r="G41" s="8"/>
      <c r="H41" s="8"/>
      <c r="I41" s="11">
        <v>0</v>
      </c>
      <c r="J41" s="8"/>
      <c r="K41" s="8"/>
      <c r="L41" s="8"/>
      <c r="M41" s="11">
        <v>0</v>
      </c>
      <c r="N41" s="8"/>
      <c r="O41" s="8"/>
      <c r="P41" s="8"/>
      <c r="Q41" s="11">
        <v>0</v>
      </c>
      <c r="R41" s="13">
        <f t="shared" si="3"/>
        <v>0</v>
      </c>
    </row>
    <row r="42" spans="1:18" ht="17.25" customHeight="1" x14ac:dyDescent="0.2">
      <c r="A42" s="1" t="s">
        <v>57</v>
      </c>
      <c r="B42" s="8"/>
      <c r="C42" s="8"/>
      <c r="D42" s="8"/>
      <c r="E42" s="10">
        <v>0</v>
      </c>
      <c r="F42" s="8"/>
      <c r="G42" s="8"/>
      <c r="H42" s="8"/>
      <c r="I42" s="11">
        <v>0</v>
      </c>
      <c r="J42" s="8"/>
      <c r="K42" s="8"/>
      <c r="L42" s="8"/>
      <c r="M42" s="11">
        <v>0</v>
      </c>
      <c r="N42" s="8"/>
      <c r="O42" s="8"/>
      <c r="P42" s="8"/>
      <c r="Q42" s="11">
        <v>0</v>
      </c>
      <c r="R42" s="13">
        <f t="shared" si="3"/>
        <v>0</v>
      </c>
    </row>
    <row r="43" spans="1:18" ht="17.25" customHeight="1" x14ac:dyDescent="0.2">
      <c r="A43" s="1" t="s">
        <v>58</v>
      </c>
      <c r="B43" s="8"/>
      <c r="C43" s="8"/>
      <c r="D43" s="8"/>
      <c r="E43" s="10">
        <v>0</v>
      </c>
      <c r="F43" s="8"/>
      <c r="G43" s="8"/>
      <c r="H43" s="8"/>
      <c r="I43" s="11">
        <v>0</v>
      </c>
      <c r="J43" s="8"/>
      <c r="K43" s="8"/>
      <c r="L43" s="8"/>
      <c r="M43" s="11">
        <v>0</v>
      </c>
      <c r="N43" s="8"/>
      <c r="O43" s="8"/>
      <c r="P43" s="8"/>
      <c r="Q43" s="11">
        <v>0</v>
      </c>
      <c r="R43" s="13">
        <f t="shared" si="3"/>
        <v>0</v>
      </c>
    </row>
    <row r="44" spans="1:18" ht="12.75" customHeight="1" x14ac:dyDescent="0.2"/>
    <row r="45" spans="1:18" ht="12.75" customHeight="1" x14ac:dyDescent="0.2"/>
    <row r="46" spans="1:18" ht="12.75" customHeight="1" x14ac:dyDescent="0.2"/>
    <row r="47" spans="1:18" ht="12.75" customHeight="1" x14ac:dyDescent="0.2"/>
    <row r="48" spans="1:1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9">
    <mergeCell ref="A23:R23"/>
    <mergeCell ref="A33:R33"/>
    <mergeCell ref="A1:S1"/>
    <mergeCell ref="B2:E2"/>
    <mergeCell ref="F2:I2"/>
    <mergeCell ref="J2:M2"/>
    <mergeCell ref="N2:Q2"/>
    <mergeCell ref="A4:R4"/>
    <mergeCell ref="A13:R13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zoomScale="70" zoomScaleNormal="70" workbookViewId="0">
      <pane ySplit="3" topLeftCell="A10" activePane="bottomLeft" state="frozen"/>
      <selection pane="bottomLeft" activeCell="V3" sqref="V3"/>
    </sheetView>
  </sheetViews>
  <sheetFormatPr defaultColWidth="14.42578125" defaultRowHeight="15" customHeight="1" x14ac:dyDescent="0.2"/>
  <cols>
    <col min="1" max="21" width="10" customWidth="1"/>
    <col min="22" max="25" width="12.85546875" customWidth="1"/>
    <col min="26" max="26" width="16.85546875" customWidth="1"/>
  </cols>
  <sheetData>
    <row r="1" spans="1:26" ht="61.5" customHeight="1" x14ac:dyDescent="0.2">
      <c r="A1" s="60" t="s">
        <v>441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</row>
    <row r="2" spans="1:26" ht="34.5" customHeight="1" x14ac:dyDescent="0.2">
      <c r="A2" s="1" t="s">
        <v>59</v>
      </c>
      <c r="B2" s="54" t="s">
        <v>60</v>
      </c>
      <c r="C2" s="50"/>
      <c r="D2" s="50"/>
      <c r="E2" s="51"/>
      <c r="F2" s="54" t="s">
        <v>61</v>
      </c>
      <c r="G2" s="50"/>
      <c r="H2" s="50"/>
      <c r="I2" s="51"/>
      <c r="J2" s="54" t="s">
        <v>62</v>
      </c>
      <c r="K2" s="50"/>
      <c r="L2" s="50"/>
      <c r="M2" s="51"/>
      <c r="N2" s="54" t="s">
        <v>63</v>
      </c>
      <c r="O2" s="50"/>
      <c r="P2" s="50"/>
      <c r="Q2" s="51"/>
      <c r="R2" s="55" t="s">
        <v>64</v>
      </c>
      <c r="S2" s="50"/>
      <c r="T2" s="50"/>
      <c r="U2" s="51"/>
      <c r="V2" s="55" t="s">
        <v>65</v>
      </c>
      <c r="W2" s="50"/>
      <c r="X2" s="50"/>
      <c r="Y2" s="51"/>
    </row>
    <row r="3" spans="1:26" ht="90.75" customHeight="1" x14ac:dyDescent="0.2">
      <c r="A3" s="3"/>
      <c r="B3" s="4" t="s">
        <v>66</v>
      </c>
      <c r="C3" s="4" t="s">
        <v>67</v>
      </c>
      <c r="D3" s="4" t="s">
        <v>68</v>
      </c>
      <c r="E3" s="6" t="s">
        <v>69</v>
      </c>
      <c r="F3" s="4" t="s">
        <v>70</v>
      </c>
      <c r="G3" s="4" t="s">
        <v>71</v>
      </c>
      <c r="H3" s="4" t="s">
        <v>72</v>
      </c>
      <c r="I3" s="6" t="s">
        <v>73</v>
      </c>
      <c r="J3" s="4" t="s">
        <v>74</v>
      </c>
      <c r="K3" s="4" t="s">
        <v>75</v>
      </c>
      <c r="L3" s="4" t="s">
        <v>76</v>
      </c>
      <c r="M3" s="6" t="s">
        <v>77</v>
      </c>
      <c r="N3" s="4" t="s">
        <v>78</v>
      </c>
      <c r="O3" s="4" t="s">
        <v>79</v>
      </c>
      <c r="P3" s="4" t="s">
        <v>80</v>
      </c>
      <c r="Q3" s="6" t="s">
        <v>81</v>
      </c>
      <c r="R3" s="4" t="s">
        <v>82</v>
      </c>
      <c r="S3" s="4" t="s">
        <v>83</v>
      </c>
      <c r="T3" s="4" t="s">
        <v>84</v>
      </c>
      <c r="U3" s="6" t="s">
        <v>85</v>
      </c>
      <c r="V3" s="69" t="s">
        <v>445</v>
      </c>
      <c r="W3" s="7" t="s">
        <v>86</v>
      </c>
      <c r="X3" s="7" t="s">
        <v>87</v>
      </c>
      <c r="Y3" s="17" t="s">
        <v>88</v>
      </c>
    </row>
    <row r="4" spans="1:26" ht="17.25" customHeight="1" x14ac:dyDescent="0.2">
      <c r="A4" s="49" t="s">
        <v>89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1"/>
    </row>
    <row r="5" spans="1:26" ht="17.25" customHeight="1" x14ac:dyDescent="0.2">
      <c r="A5" s="1" t="s">
        <v>90</v>
      </c>
      <c r="B5" s="8"/>
      <c r="C5" s="8"/>
      <c r="D5" s="8"/>
      <c r="E5" s="10">
        <v>0</v>
      </c>
      <c r="F5" s="8"/>
      <c r="G5" s="8"/>
      <c r="H5" s="8"/>
      <c r="I5" s="11">
        <v>0</v>
      </c>
      <c r="J5" s="8"/>
      <c r="K5" s="8"/>
      <c r="L5" s="8"/>
      <c r="M5" s="11">
        <v>0</v>
      </c>
      <c r="N5" s="8"/>
      <c r="O5" s="8"/>
      <c r="P5" s="8"/>
      <c r="Q5" s="11">
        <v>0</v>
      </c>
      <c r="R5" s="8"/>
      <c r="S5" s="8"/>
      <c r="T5" s="18">
        <v>1</v>
      </c>
      <c r="U5" s="19">
        <v>1</v>
      </c>
      <c r="V5" s="20">
        <f t="shared" ref="V5:V12" si="0">U5+Q5+M5+I5+E5</f>
        <v>1</v>
      </c>
      <c r="W5" s="16">
        <f>V5+'НОО 1 полугодие'!R5</f>
        <v>3</v>
      </c>
      <c r="X5" s="10">
        <v>165</v>
      </c>
      <c r="Y5" s="16">
        <f t="shared" ref="Y5:Y12" si="1">W5/X5*100</f>
        <v>1.8181818181818181</v>
      </c>
    </row>
    <row r="6" spans="1:26" ht="17.25" customHeight="1" x14ac:dyDescent="0.2">
      <c r="A6" s="1" t="s">
        <v>91</v>
      </c>
      <c r="B6" s="8"/>
      <c r="C6" s="8"/>
      <c r="D6" s="8"/>
      <c r="E6" s="10">
        <v>0</v>
      </c>
      <c r="F6" s="8"/>
      <c r="G6" s="8"/>
      <c r="H6" s="8"/>
      <c r="I6" s="11">
        <v>0</v>
      </c>
      <c r="J6" s="8"/>
      <c r="K6" s="8"/>
      <c r="L6" s="8"/>
      <c r="M6" s="11">
        <v>0</v>
      </c>
      <c r="N6" s="8"/>
      <c r="O6" s="8"/>
      <c r="P6" s="8"/>
      <c r="Q6" s="11">
        <v>0</v>
      </c>
      <c r="R6" s="8"/>
      <c r="S6" s="8"/>
      <c r="T6" s="18">
        <v>1</v>
      </c>
      <c r="U6" s="19">
        <v>1</v>
      </c>
      <c r="V6" s="20">
        <f t="shared" si="0"/>
        <v>1</v>
      </c>
      <c r="W6" s="16">
        <f>V6+'НОО 1 полугодие'!R6</f>
        <v>2</v>
      </c>
      <c r="X6" s="10">
        <v>132</v>
      </c>
      <c r="Y6" s="16">
        <f t="shared" si="1"/>
        <v>1.5151515151515151</v>
      </c>
    </row>
    <row r="7" spans="1:26" ht="17.25" customHeight="1" x14ac:dyDescent="0.2">
      <c r="A7" s="1" t="s">
        <v>92</v>
      </c>
      <c r="B7" s="8"/>
      <c r="C7" s="8"/>
      <c r="D7" s="8"/>
      <c r="E7" s="10">
        <v>0</v>
      </c>
      <c r="F7" s="8"/>
      <c r="G7" s="8"/>
      <c r="H7" s="8"/>
      <c r="I7" s="11">
        <v>0</v>
      </c>
      <c r="J7" s="8"/>
      <c r="K7" s="8"/>
      <c r="L7" s="8"/>
      <c r="M7" s="11">
        <v>0</v>
      </c>
      <c r="N7" s="8"/>
      <c r="O7" s="8"/>
      <c r="P7" s="8"/>
      <c r="Q7" s="11">
        <v>0</v>
      </c>
      <c r="R7" s="8"/>
      <c r="S7" s="8"/>
      <c r="T7" s="18">
        <v>1</v>
      </c>
      <c r="U7" s="19">
        <v>1</v>
      </c>
      <c r="V7" s="20">
        <f t="shared" si="0"/>
        <v>1</v>
      </c>
      <c r="W7" s="16">
        <f>V7+'НОО 1 полугодие'!R7</f>
        <v>3</v>
      </c>
      <c r="X7" s="10">
        <v>132</v>
      </c>
      <c r="Y7" s="16">
        <f t="shared" si="1"/>
        <v>2.2727272727272729</v>
      </c>
    </row>
    <row r="8" spans="1:26" ht="17.25" customHeight="1" x14ac:dyDescent="0.2">
      <c r="A8" s="1" t="s">
        <v>93</v>
      </c>
      <c r="B8" s="8"/>
      <c r="C8" s="8"/>
      <c r="D8" s="8"/>
      <c r="E8" s="10">
        <v>0</v>
      </c>
      <c r="F8" s="8"/>
      <c r="G8" s="8"/>
      <c r="H8" s="8"/>
      <c r="I8" s="11">
        <v>0</v>
      </c>
      <c r="J8" s="8"/>
      <c r="K8" s="8"/>
      <c r="L8" s="8"/>
      <c r="M8" s="11">
        <v>0</v>
      </c>
      <c r="N8" s="8"/>
      <c r="O8" s="8"/>
      <c r="P8" s="8"/>
      <c r="Q8" s="11">
        <v>0</v>
      </c>
      <c r="R8" s="8"/>
      <c r="S8" s="8"/>
      <c r="T8" s="18">
        <v>1</v>
      </c>
      <c r="U8" s="19">
        <v>1</v>
      </c>
      <c r="V8" s="20">
        <f t="shared" si="0"/>
        <v>1</v>
      </c>
      <c r="W8" s="16">
        <f>V8+'НОО 1 полугодие'!R8</f>
        <v>2</v>
      </c>
      <c r="X8" s="10">
        <v>66</v>
      </c>
      <c r="Y8" s="16">
        <f t="shared" si="1"/>
        <v>3.0303030303030303</v>
      </c>
    </row>
    <row r="9" spans="1:26" ht="17.25" customHeight="1" x14ac:dyDescent="0.2">
      <c r="A9" s="1" t="s">
        <v>94</v>
      </c>
      <c r="B9" s="8"/>
      <c r="C9" s="8"/>
      <c r="D9" s="8"/>
      <c r="E9" s="10">
        <v>0</v>
      </c>
      <c r="F9" s="8"/>
      <c r="G9" s="8"/>
      <c r="H9" s="8"/>
      <c r="I9" s="11">
        <v>0</v>
      </c>
      <c r="J9" s="8"/>
      <c r="K9" s="8"/>
      <c r="L9" s="8"/>
      <c r="M9" s="11">
        <v>0</v>
      </c>
      <c r="N9" s="8"/>
      <c r="O9" s="8"/>
      <c r="P9" s="8"/>
      <c r="Q9" s="11">
        <v>0</v>
      </c>
      <c r="R9" s="8"/>
      <c r="S9" s="8"/>
      <c r="T9" s="8"/>
      <c r="U9" s="19">
        <v>0</v>
      </c>
      <c r="V9" s="20">
        <f t="shared" si="0"/>
        <v>0</v>
      </c>
      <c r="W9" s="16">
        <f>V9+'НОО 1 полугодие'!R9</f>
        <v>0</v>
      </c>
      <c r="X9" s="10">
        <v>33</v>
      </c>
      <c r="Y9" s="16">
        <f t="shared" si="1"/>
        <v>0</v>
      </c>
    </row>
    <row r="10" spans="1:26" ht="34.5" customHeight="1" x14ac:dyDescent="0.2">
      <c r="A10" s="3" t="s">
        <v>95</v>
      </c>
      <c r="B10" s="15"/>
      <c r="C10" s="15"/>
      <c r="D10" s="15"/>
      <c r="E10" s="10">
        <v>0</v>
      </c>
      <c r="F10" s="15"/>
      <c r="G10" s="15"/>
      <c r="H10" s="15"/>
      <c r="I10" s="11">
        <v>0</v>
      </c>
      <c r="J10" s="15"/>
      <c r="K10" s="15"/>
      <c r="L10" s="15"/>
      <c r="M10" s="11">
        <v>0</v>
      </c>
      <c r="N10" s="15"/>
      <c r="O10" s="15"/>
      <c r="P10" s="15"/>
      <c r="Q10" s="11">
        <v>0</v>
      </c>
      <c r="R10" s="15"/>
      <c r="S10" s="15"/>
      <c r="T10" s="15"/>
      <c r="U10" s="19">
        <v>0</v>
      </c>
      <c r="V10" s="20">
        <f t="shared" si="0"/>
        <v>0</v>
      </c>
      <c r="W10" s="16">
        <f>V10+'НОО 1 полугодие'!R10</f>
        <v>0</v>
      </c>
      <c r="X10" s="10">
        <v>33</v>
      </c>
      <c r="Y10" s="16">
        <f t="shared" si="1"/>
        <v>0</v>
      </c>
    </row>
    <row r="11" spans="1:26" ht="17.25" customHeight="1" x14ac:dyDescent="0.2">
      <c r="A11" s="1" t="s">
        <v>96</v>
      </c>
      <c r="B11" s="8"/>
      <c r="C11" s="8"/>
      <c r="D11" s="8"/>
      <c r="E11" s="10">
        <v>0</v>
      </c>
      <c r="F11" s="8"/>
      <c r="G11" s="8"/>
      <c r="H11" s="8"/>
      <c r="I11" s="11">
        <v>0</v>
      </c>
      <c r="J11" s="8"/>
      <c r="K11" s="8"/>
      <c r="L11" s="8"/>
      <c r="M11" s="11">
        <v>0</v>
      </c>
      <c r="N11" s="8"/>
      <c r="O11" s="8"/>
      <c r="P11" s="8"/>
      <c r="Q11" s="11">
        <v>0</v>
      </c>
      <c r="R11" s="8"/>
      <c r="S11" s="8"/>
      <c r="T11" s="8"/>
      <c r="U11" s="19">
        <v>0</v>
      </c>
      <c r="V11" s="20">
        <f t="shared" si="0"/>
        <v>0</v>
      </c>
      <c r="W11" s="16">
        <f>V11+'НОО 1 полугодие'!R11</f>
        <v>0</v>
      </c>
      <c r="X11" s="10">
        <v>33</v>
      </c>
      <c r="Y11" s="16">
        <f t="shared" si="1"/>
        <v>0</v>
      </c>
    </row>
    <row r="12" spans="1:26" ht="17.25" customHeight="1" x14ac:dyDescent="0.2">
      <c r="A12" s="1" t="s">
        <v>97</v>
      </c>
      <c r="B12" s="8"/>
      <c r="C12" s="8"/>
      <c r="D12" s="8"/>
      <c r="E12" s="10">
        <v>0</v>
      </c>
      <c r="F12" s="8"/>
      <c r="G12" s="8"/>
      <c r="H12" s="8"/>
      <c r="I12" s="11">
        <v>0</v>
      </c>
      <c r="J12" s="8"/>
      <c r="K12" s="8"/>
      <c r="L12" s="8"/>
      <c r="M12" s="11">
        <v>0</v>
      </c>
      <c r="N12" s="8"/>
      <c r="O12" s="8"/>
      <c r="P12" s="8"/>
      <c r="Q12" s="11">
        <v>0</v>
      </c>
      <c r="R12" s="8"/>
      <c r="S12" s="8"/>
      <c r="T12" s="8"/>
      <c r="U12" s="19">
        <v>0</v>
      </c>
      <c r="V12" s="20">
        <f t="shared" si="0"/>
        <v>0</v>
      </c>
      <c r="W12" s="16">
        <f>V12+'НОО 1 полугодие'!R12</f>
        <v>0</v>
      </c>
      <c r="X12" s="10">
        <v>66</v>
      </c>
      <c r="Y12" s="16">
        <f t="shared" si="1"/>
        <v>0</v>
      </c>
    </row>
    <row r="13" spans="1:26" ht="17.25" customHeight="1" x14ac:dyDescent="0.2">
      <c r="A13" s="49" t="s">
        <v>98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1"/>
    </row>
    <row r="14" spans="1:26" ht="17.25" customHeight="1" x14ac:dyDescent="0.2">
      <c r="A14" s="1" t="s">
        <v>99</v>
      </c>
      <c r="B14" s="8"/>
      <c r="C14" s="8"/>
      <c r="D14" s="9">
        <v>1</v>
      </c>
      <c r="E14" s="10">
        <v>1</v>
      </c>
      <c r="F14" s="8"/>
      <c r="G14" s="8"/>
      <c r="H14" s="9">
        <v>1</v>
      </c>
      <c r="I14" s="11">
        <v>1</v>
      </c>
      <c r="J14" s="8"/>
      <c r="K14" s="8"/>
      <c r="L14" s="9">
        <v>1</v>
      </c>
      <c r="M14" s="11">
        <v>1</v>
      </c>
      <c r="N14" s="8"/>
      <c r="O14" s="8"/>
      <c r="P14" s="9">
        <v>1</v>
      </c>
      <c r="Q14" s="11">
        <v>1</v>
      </c>
      <c r="R14" s="8"/>
      <c r="S14" s="8"/>
      <c r="T14" s="18">
        <v>1</v>
      </c>
      <c r="U14" s="19">
        <v>1</v>
      </c>
      <c r="V14" s="20">
        <f t="shared" ref="V14:V22" si="2">U14+Q14+M14+I14+E14</f>
        <v>5</v>
      </c>
      <c r="W14" s="16">
        <f>V14+'НОО 1 полугодие'!R14</f>
        <v>10</v>
      </c>
      <c r="X14" s="10">
        <v>170</v>
      </c>
      <c r="Y14" s="16">
        <f t="shared" ref="Y14:Y22" si="3">W14/X14*100</f>
        <v>5.8823529411764701</v>
      </c>
    </row>
    <row r="15" spans="1:26" ht="17.25" customHeight="1" x14ac:dyDescent="0.2">
      <c r="A15" s="1" t="s">
        <v>100</v>
      </c>
      <c r="B15" s="8"/>
      <c r="C15" s="8"/>
      <c r="D15" s="8"/>
      <c r="E15" s="10">
        <v>0</v>
      </c>
      <c r="F15" s="8"/>
      <c r="G15" s="8"/>
      <c r="H15" s="8"/>
      <c r="I15" s="11">
        <v>0</v>
      </c>
      <c r="J15" s="8"/>
      <c r="K15" s="8"/>
      <c r="L15" s="8"/>
      <c r="M15" s="11">
        <v>0</v>
      </c>
      <c r="N15" s="8"/>
      <c r="O15" s="8"/>
      <c r="P15" s="8"/>
      <c r="Q15" s="11">
        <v>0</v>
      </c>
      <c r="R15" s="8"/>
      <c r="S15" s="8"/>
      <c r="T15" s="18">
        <v>1</v>
      </c>
      <c r="U15" s="19">
        <v>1</v>
      </c>
      <c r="V15" s="20">
        <f t="shared" si="2"/>
        <v>1</v>
      </c>
      <c r="W15" s="16">
        <f>V15+'НОО 1 полугодие'!R15</f>
        <v>2</v>
      </c>
      <c r="X15" s="10">
        <v>136</v>
      </c>
      <c r="Y15" s="16">
        <f t="shared" si="3"/>
        <v>1.4705882352941175</v>
      </c>
    </row>
    <row r="16" spans="1:26" ht="34.5" customHeight="1" x14ac:dyDescent="0.2">
      <c r="A16" s="3" t="s">
        <v>101</v>
      </c>
      <c r="B16" s="15"/>
      <c r="C16" s="15"/>
      <c r="D16" s="15"/>
      <c r="E16" s="11">
        <v>0</v>
      </c>
      <c r="F16" s="15"/>
      <c r="G16" s="15"/>
      <c r="H16" s="9">
        <v>1</v>
      </c>
      <c r="I16" s="11">
        <v>1</v>
      </c>
      <c r="J16" s="15"/>
      <c r="K16" s="15"/>
      <c r="L16" s="15"/>
      <c r="M16" s="11">
        <v>0</v>
      </c>
      <c r="N16" s="15"/>
      <c r="O16" s="15"/>
      <c r="P16" s="12">
        <v>1</v>
      </c>
      <c r="Q16" s="11">
        <v>1</v>
      </c>
      <c r="R16" s="15"/>
      <c r="S16" s="15"/>
      <c r="T16" s="18">
        <v>0.5</v>
      </c>
      <c r="U16" s="16">
        <v>0.5</v>
      </c>
      <c r="V16" s="20">
        <f t="shared" si="2"/>
        <v>2.5</v>
      </c>
      <c r="W16" s="16">
        <f>V16+'НОО 1 полугодие'!R16</f>
        <v>3.5</v>
      </c>
      <c r="X16" s="10">
        <v>68</v>
      </c>
      <c r="Y16" s="16">
        <f t="shared" si="3"/>
        <v>5.1470588235294112</v>
      </c>
    </row>
    <row r="17" spans="1:25" ht="17.25" customHeight="1" x14ac:dyDescent="0.2">
      <c r="A17" s="1" t="s">
        <v>102</v>
      </c>
      <c r="B17" s="8"/>
      <c r="C17" s="8"/>
      <c r="D17" s="9">
        <v>1</v>
      </c>
      <c r="E17" s="11">
        <v>1</v>
      </c>
      <c r="F17" s="8"/>
      <c r="G17" s="8"/>
      <c r="H17" s="9">
        <v>1</v>
      </c>
      <c r="I17" s="11">
        <v>1</v>
      </c>
      <c r="J17" s="8"/>
      <c r="K17" s="8"/>
      <c r="L17" s="12">
        <v>1</v>
      </c>
      <c r="M17" s="11">
        <v>1</v>
      </c>
      <c r="N17" s="8"/>
      <c r="O17" s="8"/>
      <c r="P17" s="12">
        <v>1</v>
      </c>
      <c r="Q17" s="11">
        <v>1</v>
      </c>
      <c r="R17" s="8"/>
      <c r="S17" s="8"/>
      <c r="T17" s="18">
        <v>1</v>
      </c>
      <c r="U17" s="11">
        <v>1</v>
      </c>
      <c r="V17" s="20">
        <f t="shared" si="2"/>
        <v>5</v>
      </c>
      <c r="W17" s="16">
        <f>V17+'НОО 1 полугодие'!R17</f>
        <v>9</v>
      </c>
      <c r="X17" s="10">
        <v>136</v>
      </c>
      <c r="Y17" s="16">
        <f t="shared" si="3"/>
        <v>6.6176470588235299</v>
      </c>
    </row>
    <row r="18" spans="1:25" ht="17.25" customHeight="1" x14ac:dyDescent="0.2">
      <c r="A18" s="1" t="s">
        <v>103</v>
      </c>
      <c r="B18" s="8"/>
      <c r="C18" s="8"/>
      <c r="D18" s="8"/>
      <c r="E18" s="11">
        <v>0</v>
      </c>
      <c r="F18" s="8"/>
      <c r="G18" s="8"/>
      <c r="H18" s="8"/>
      <c r="I18" s="11">
        <v>0</v>
      </c>
      <c r="J18" s="8"/>
      <c r="K18" s="8"/>
      <c r="L18" s="8"/>
      <c r="M18" s="11">
        <v>0</v>
      </c>
      <c r="N18" s="8"/>
      <c r="O18" s="8"/>
      <c r="P18" s="8"/>
      <c r="Q18" s="11">
        <v>0</v>
      </c>
      <c r="R18" s="8"/>
      <c r="S18" s="8"/>
      <c r="T18" s="18">
        <v>1</v>
      </c>
      <c r="U18" s="11">
        <v>1</v>
      </c>
      <c r="V18" s="20">
        <f t="shared" si="2"/>
        <v>1</v>
      </c>
      <c r="W18" s="16">
        <f>V18+'НОО 1 полугодие'!R18</f>
        <v>4</v>
      </c>
      <c r="X18" s="10">
        <v>68</v>
      </c>
      <c r="Y18" s="16">
        <f t="shared" si="3"/>
        <v>5.8823529411764701</v>
      </c>
    </row>
    <row r="19" spans="1:25" ht="17.25" customHeight="1" x14ac:dyDescent="0.2">
      <c r="A19" s="1" t="s">
        <v>104</v>
      </c>
      <c r="B19" s="8"/>
      <c r="C19" s="8"/>
      <c r="D19" s="8"/>
      <c r="E19" s="11">
        <v>0</v>
      </c>
      <c r="F19" s="8"/>
      <c r="G19" s="8"/>
      <c r="H19" s="8"/>
      <c r="I19" s="11">
        <v>0</v>
      </c>
      <c r="J19" s="8"/>
      <c r="K19" s="8"/>
      <c r="L19" s="8"/>
      <c r="M19" s="11">
        <v>0</v>
      </c>
      <c r="N19" s="8"/>
      <c r="O19" s="8"/>
      <c r="P19" s="8"/>
      <c r="Q19" s="11">
        <v>0</v>
      </c>
      <c r="R19" s="8"/>
      <c r="S19" s="8"/>
      <c r="T19" s="8"/>
      <c r="U19" s="11">
        <v>0</v>
      </c>
      <c r="V19" s="20">
        <f t="shared" si="2"/>
        <v>0</v>
      </c>
      <c r="W19" s="16">
        <f>V19+'НОО 1 полугодие'!R19</f>
        <v>0</v>
      </c>
      <c r="X19" s="10">
        <v>34</v>
      </c>
      <c r="Y19" s="16">
        <f t="shared" si="3"/>
        <v>0</v>
      </c>
    </row>
    <row r="20" spans="1:25" ht="34.5" customHeight="1" x14ac:dyDescent="0.2">
      <c r="A20" s="3" t="s">
        <v>105</v>
      </c>
      <c r="B20" s="15"/>
      <c r="C20" s="15"/>
      <c r="D20" s="15"/>
      <c r="E20" s="11">
        <v>0</v>
      </c>
      <c r="F20" s="15"/>
      <c r="G20" s="15"/>
      <c r="H20" s="15"/>
      <c r="I20" s="11">
        <v>0</v>
      </c>
      <c r="J20" s="15"/>
      <c r="K20" s="15"/>
      <c r="L20" s="15"/>
      <c r="M20" s="11">
        <v>0</v>
      </c>
      <c r="N20" s="15"/>
      <c r="O20" s="15"/>
      <c r="P20" s="15"/>
      <c r="Q20" s="11">
        <v>0</v>
      </c>
      <c r="R20" s="15"/>
      <c r="S20" s="15"/>
      <c r="T20" s="15"/>
      <c r="U20" s="11">
        <v>0</v>
      </c>
      <c r="V20" s="20">
        <f t="shared" si="2"/>
        <v>0</v>
      </c>
      <c r="W20" s="16">
        <f>V20+'НОО 1 полугодие'!R20</f>
        <v>0</v>
      </c>
      <c r="X20" s="10">
        <v>34</v>
      </c>
      <c r="Y20" s="16">
        <f t="shared" si="3"/>
        <v>0</v>
      </c>
    </row>
    <row r="21" spans="1:25" ht="17.25" customHeight="1" x14ac:dyDescent="0.2">
      <c r="A21" s="1" t="s">
        <v>106</v>
      </c>
      <c r="B21" s="8"/>
      <c r="C21" s="8"/>
      <c r="D21" s="8"/>
      <c r="E21" s="11">
        <v>0</v>
      </c>
      <c r="F21" s="8"/>
      <c r="G21" s="8"/>
      <c r="H21" s="8"/>
      <c r="I21" s="11">
        <v>0</v>
      </c>
      <c r="J21" s="8"/>
      <c r="K21" s="8"/>
      <c r="L21" s="8"/>
      <c r="M21" s="11">
        <v>0</v>
      </c>
      <c r="N21" s="8"/>
      <c r="O21" s="8"/>
      <c r="P21" s="8"/>
      <c r="Q21" s="11">
        <v>0</v>
      </c>
      <c r="R21" s="8"/>
      <c r="S21" s="8"/>
      <c r="T21" s="8"/>
      <c r="U21" s="11">
        <v>0</v>
      </c>
      <c r="V21" s="20">
        <f t="shared" si="2"/>
        <v>0</v>
      </c>
      <c r="W21" s="16">
        <f>V21+'НОО 1 полугодие'!R21</f>
        <v>0</v>
      </c>
      <c r="X21" s="10">
        <v>34</v>
      </c>
      <c r="Y21" s="16">
        <f t="shared" si="3"/>
        <v>0</v>
      </c>
    </row>
    <row r="22" spans="1:25" ht="17.25" customHeight="1" x14ac:dyDescent="0.2">
      <c r="A22" s="1" t="s">
        <v>107</v>
      </c>
      <c r="B22" s="8"/>
      <c r="C22" s="8"/>
      <c r="D22" s="8"/>
      <c r="E22" s="11">
        <v>0</v>
      </c>
      <c r="F22" s="8"/>
      <c r="G22" s="8"/>
      <c r="H22" s="8"/>
      <c r="I22" s="11">
        <v>0</v>
      </c>
      <c r="J22" s="8"/>
      <c r="K22" s="8"/>
      <c r="L22" s="8"/>
      <c r="M22" s="11">
        <v>0</v>
      </c>
      <c r="N22" s="8"/>
      <c r="O22" s="8"/>
      <c r="P22" s="8"/>
      <c r="Q22" s="11">
        <v>0</v>
      </c>
      <c r="R22" s="8"/>
      <c r="S22" s="8"/>
      <c r="T22" s="8"/>
      <c r="U22" s="11">
        <v>0</v>
      </c>
      <c r="V22" s="20">
        <f t="shared" si="2"/>
        <v>0</v>
      </c>
      <c r="W22" s="16">
        <f>V22+'НОО 1 полугодие'!R22</f>
        <v>0</v>
      </c>
      <c r="X22" s="10">
        <v>68</v>
      </c>
      <c r="Y22" s="16">
        <f t="shared" si="3"/>
        <v>0</v>
      </c>
    </row>
    <row r="23" spans="1:25" ht="17.25" customHeight="1" x14ac:dyDescent="0.2">
      <c r="A23" s="49" t="s">
        <v>108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1"/>
    </row>
    <row r="24" spans="1:25" ht="17.25" customHeight="1" x14ac:dyDescent="0.2">
      <c r="A24" s="1" t="s">
        <v>109</v>
      </c>
      <c r="B24" s="8"/>
      <c r="C24" s="8"/>
      <c r="D24" s="9">
        <v>1</v>
      </c>
      <c r="E24" s="11">
        <v>1</v>
      </c>
      <c r="F24" s="8"/>
      <c r="G24" s="8"/>
      <c r="H24" s="9">
        <v>1</v>
      </c>
      <c r="I24" s="11">
        <v>1</v>
      </c>
      <c r="J24" s="8"/>
      <c r="K24" s="8"/>
      <c r="L24" s="12">
        <v>2</v>
      </c>
      <c r="M24" s="11">
        <v>2</v>
      </c>
      <c r="N24" s="8"/>
      <c r="O24" s="8"/>
      <c r="P24" s="12">
        <v>1</v>
      </c>
      <c r="Q24" s="11">
        <v>1</v>
      </c>
      <c r="R24" s="8"/>
      <c r="S24" s="8"/>
      <c r="T24" s="18">
        <v>2</v>
      </c>
      <c r="U24" s="11">
        <v>2</v>
      </c>
      <c r="V24" s="13">
        <f t="shared" ref="V24:V32" si="4">U24+Q24+M24+I24+E24</f>
        <v>7</v>
      </c>
      <c r="W24" s="16">
        <f>V24+'НОО 1 полугодие'!R24</f>
        <v>12</v>
      </c>
      <c r="X24" s="10">
        <v>170</v>
      </c>
      <c r="Y24" s="16">
        <f t="shared" ref="Y24:Y32" si="5">W24/X24*100</f>
        <v>7.0588235294117645</v>
      </c>
    </row>
    <row r="25" spans="1:25" ht="17.25" customHeight="1" x14ac:dyDescent="0.2">
      <c r="A25" s="1" t="s">
        <v>110</v>
      </c>
      <c r="B25" s="8"/>
      <c r="C25" s="8"/>
      <c r="D25" s="8"/>
      <c r="E25" s="11">
        <v>0</v>
      </c>
      <c r="F25" s="8"/>
      <c r="G25" s="8"/>
      <c r="H25" s="8"/>
      <c r="I25" s="11">
        <v>0</v>
      </c>
      <c r="J25" s="8"/>
      <c r="K25" s="8"/>
      <c r="L25" s="8"/>
      <c r="M25" s="11">
        <v>0</v>
      </c>
      <c r="N25" s="8"/>
      <c r="O25" s="8"/>
      <c r="P25" s="8"/>
      <c r="Q25" s="11">
        <v>0</v>
      </c>
      <c r="R25" s="8"/>
      <c r="S25" s="8"/>
      <c r="T25" s="18">
        <v>1</v>
      </c>
      <c r="U25" s="11">
        <v>1</v>
      </c>
      <c r="V25" s="13">
        <f t="shared" si="4"/>
        <v>1</v>
      </c>
      <c r="W25" s="16">
        <f>V25+'НОО 1 полугодие'!R25</f>
        <v>2</v>
      </c>
      <c r="X25" s="10">
        <v>136</v>
      </c>
      <c r="Y25" s="16">
        <f t="shared" si="5"/>
        <v>1.4705882352941175</v>
      </c>
    </row>
    <row r="26" spans="1:25" ht="34.5" customHeight="1" x14ac:dyDescent="0.2">
      <c r="A26" s="3" t="s">
        <v>111</v>
      </c>
      <c r="B26" s="15"/>
      <c r="C26" s="15"/>
      <c r="D26" s="9">
        <v>0.5</v>
      </c>
      <c r="E26" s="16">
        <v>0.5</v>
      </c>
      <c r="F26" s="15"/>
      <c r="G26" s="15"/>
      <c r="H26" s="15"/>
      <c r="I26" s="11">
        <v>0</v>
      </c>
      <c r="J26" s="15"/>
      <c r="K26" s="15"/>
      <c r="L26" s="15"/>
      <c r="M26" s="11">
        <v>0</v>
      </c>
      <c r="N26" s="15"/>
      <c r="O26" s="15"/>
      <c r="P26" s="12">
        <v>1</v>
      </c>
      <c r="Q26" s="11">
        <v>1</v>
      </c>
      <c r="R26" s="15"/>
      <c r="S26" s="15"/>
      <c r="T26" s="18">
        <v>0.5</v>
      </c>
      <c r="U26" s="16">
        <v>0.5</v>
      </c>
      <c r="V26" s="13">
        <f t="shared" si="4"/>
        <v>2</v>
      </c>
      <c r="W26" s="16">
        <f>V26+'НОО 1 полугодие'!R26</f>
        <v>4</v>
      </c>
      <c r="X26" s="10">
        <v>68</v>
      </c>
      <c r="Y26" s="16">
        <f t="shared" si="5"/>
        <v>5.8823529411764701</v>
      </c>
    </row>
    <row r="27" spans="1:25" ht="17.25" customHeight="1" x14ac:dyDescent="0.2">
      <c r="A27" s="1" t="s">
        <v>112</v>
      </c>
      <c r="B27" s="8"/>
      <c r="C27" s="8"/>
      <c r="D27" s="8"/>
      <c r="E27" s="11">
        <v>0</v>
      </c>
      <c r="F27" s="8"/>
      <c r="G27" s="8"/>
      <c r="H27" s="8"/>
      <c r="I27" s="11">
        <v>0</v>
      </c>
      <c r="J27" s="8"/>
      <c r="K27" s="8"/>
      <c r="L27" s="12">
        <v>1</v>
      </c>
      <c r="M27" s="11">
        <v>1</v>
      </c>
      <c r="N27" s="8"/>
      <c r="O27" s="8"/>
      <c r="P27" s="12">
        <v>1</v>
      </c>
      <c r="Q27" s="11">
        <v>1</v>
      </c>
      <c r="R27" s="8"/>
      <c r="S27" s="8"/>
      <c r="T27" s="18">
        <v>1</v>
      </c>
      <c r="U27" s="11">
        <v>1</v>
      </c>
      <c r="V27" s="13">
        <f t="shared" si="4"/>
        <v>3</v>
      </c>
      <c r="W27" s="16">
        <f>V27+'НОО 1 полугодие'!R27</f>
        <v>7</v>
      </c>
      <c r="X27" s="10">
        <v>136</v>
      </c>
      <c r="Y27" s="16">
        <f t="shared" si="5"/>
        <v>5.1470588235294112</v>
      </c>
    </row>
    <row r="28" spans="1:25" ht="17.25" customHeight="1" x14ac:dyDescent="0.2">
      <c r="A28" s="1" t="s">
        <v>113</v>
      </c>
      <c r="B28" s="8"/>
      <c r="C28" s="8"/>
      <c r="D28" s="8"/>
      <c r="E28" s="11">
        <v>0</v>
      </c>
      <c r="F28" s="8"/>
      <c r="G28" s="8"/>
      <c r="H28" s="8"/>
      <c r="I28" s="11">
        <v>0</v>
      </c>
      <c r="J28" s="8"/>
      <c r="K28" s="8"/>
      <c r="L28" s="8"/>
      <c r="M28" s="11">
        <v>0</v>
      </c>
      <c r="N28" s="8"/>
      <c r="O28" s="8"/>
      <c r="P28" s="8"/>
      <c r="Q28" s="11">
        <v>0</v>
      </c>
      <c r="R28" s="8"/>
      <c r="S28" s="8"/>
      <c r="T28" s="18">
        <v>1</v>
      </c>
      <c r="U28" s="11">
        <v>1</v>
      </c>
      <c r="V28" s="13">
        <f t="shared" si="4"/>
        <v>1</v>
      </c>
      <c r="W28" s="16">
        <f>V28+'НОО 1 полугодие'!R28</f>
        <v>2</v>
      </c>
      <c r="X28" s="10">
        <v>68</v>
      </c>
      <c r="Y28" s="16">
        <f t="shared" si="5"/>
        <v>2.9411764705882351</v>
      </c>
    </row>
    <row r="29" spans="1:25" ht="17.25" customHeight="1" x14ac:dyDescent="0.2">
      <c r="A29" s="1" t="s">
        <v>114</v>
      </c>
      <c r="B29" s="8"/>
      <c r="C29" s="8"/>
      <c r="D29" s="8"/>
      <c r="E29" s="11">
        <v>0</v>
      </c>
      <c r="F29" s="8"/>
      <c r="G29" s="8"/>
      <c r="H29" s="8"/>
      <c r="I29" s="11">
        <v>0</v>
      </c>
      <c r="J29" s="8"/>
      <c r="K29" s="8"/>
      <c r="L29" s="8"/>
      <c r="M29" s="11">
        <v>0</v>
      </c>
      <c r="N29" s="8"/>
      <c r="O29" s="8"/>
      <c r="P29" s="8"/>
      <c r="Q29" s="11">
        <v>0</v>
      </c>
      <c r="R29" s="8"/>
      <c r="S29" s="8"/>
      <c r="T29" s="8"/>
      <c r="U29" s="11">
        <v>0</v>
      </c>
      <c r="V29" s="13">
        <f t="shared" si="4"/>
        <v>0</v>
      </c>
      <c r="W29" s="16">
        <f>V29+'НОО 1 полугодие'!R29</f>
        <v>0</v>
      </c>
      <c r="X29" s="10">
        <v>34</v>
      </c>
      <c r="Y29" s="16">
        <f t="shared" si="5"/>
        <v>0</v>
      </c>
    </row>
    <row r="30" spans="1:25" ht="34.5" customHeight="1" x14ac:dyDescent="0.2">
      <c r="A30" s="3" t="s">
        <v>115</v>
      </c>
      <c r="B30" s="15"/>
      <c r="C30" s="15"/>
      <c r="D30" s="15"/>
      <c r="E30" s="11">
        <v>0</v>
      </c>
      <c r="F30" s="15"/>
      <c r="G30" s="15"/>
      <c r="H30" s="15"/>
      <c r="I30" s="11">
        <v>0</v>
      </c>
      <c r="J30" s="15"/>
      <c r="K30" s="15"/>
      <c r="L30" s="15"/>
      <c r="M30" s="11">
        <v>0</v>
      </c>
      <c r="N30" s="15"/>
      <c r="O30" s="15"/>
      <c r="P30" s="15"/>
      <c r="Q30" s="11">
        <v>0</v>
      </c>
      <c r="R30" s="15"/>
      <c r="S30" s="15"/>
      <c r="T30" s="15"/>
      <c r="U30" s="11">
        <v>0</v>
      </c>
      <c r="V30" s="13">
        <f t="shared" si="4"/>
        <v>0</v>
      </c>
      <c r="W30" s="16">
        <f>V30+'НОО 1 полугодие'!R30</f>
        <v>0</v>
      </c>
      <c r="X30" s="10">
        <v>34</v>
      </c>
      <c r="Y30" s="16">
        <f t="shared" si="5"/>
        <v>0</v>
      </c>
    </row>
    <row r="31" spans="1:25" ht="17.25" customHeight="1" x14ac:dyDescent="0.2">
      <c r="A31" s="1" t="s">
        <v>116</v>
      </c>
      <c r="B31" s="8"/>
      <c r="C31" s="8"/>
      <c r="D31" s="8"/>
      <c r="E31" s="11">
        <v>0</v>
      </c>
      <c r="F31" s="8"/>
      <c r="G31" s="8"/>
      <c r="H31" s="8"/>
      <c r="I31" s="11">
        <v>0</v>
      </c>
      <c r="J31" s="8"/>
      <c r="K31" s="8"/>
      <c r="L31" s="8"/>
      <c r="M31" s="11">
        <v>0</v>
      </c>
      <c r="N31" s="8"/>
      <c r="O31" s="8"/>
      <c r="P31" s="8"/>
      <c r="Q31" s="11">
        <v>0</v>
      </c>
      <c r="R31" s="8"/>
      <c r="S31" s="8"/>
      <c r="T31" s="8"/>
      <c r="U31" s="11">
        <v>0</v>
      </c>
      <c r="V31" s="13">
        <f t="shared" si="4"/>
        <v>0</v>
      </c>
      <c r="W31" s="16">
        <f>V31+'НОО 1 полугодие'!R31</f>
        <v>0</v>
      </c>
      <c r="X31" s="10">
        <v>34</v>
      </c>
      <c r="Y31" s="16">
        <f t="shared" si="5"/>
        <v>0</v>
      </c>
    </row>
    <row r="32" spans="1:25" ht="17.25" customHeight="1" x14ac:dyDescent="0.2">
      <c r="A32" s="1" t="s">
        <v>117</v>
      </c>
      <c r="B32" s="8"/>
      <c r="C32" s="8"/>
      <c r="D32" s="8"/>
      <c r="E32" s="11">
        <v>0</v>
      </c>
      <c r="F32" s="8"/>
      <c r="G32" s="8"/>
      <c r="H32" s="8"/>
      <c r="I32" s="11">
        <v>0</v>
      </c>
      <c r="J32" s="8"/>
      <c r="K32" s="8"/>
      <c r="L32" s="8"/>
      <c r="M32" s="11">
        <v>0</v>
      </c>
      <c r="N32" s="8"/>
      <c r="O32" s="8"/>
      <c r="P32" s="8"/>
      <c r="Q32" s="11">
        <v>0</v>
      </c>
      <c r="R32" s="8"/>
      <c r="S32" s="8"/>
      <c r="T32" s="8"/>
      <c r="U32" s="11">
        <v>0</v>
      </c>
      <c r="V32" s="13">
        <f t="shared" si="4"/>
        <v>0</v>
      </c>
      <c r="W32" s="16">
        <f>V32+'НОО 1 полугодие'!R32</f>
        <v>0</v>
      </c>
      <c r="X32" s="10">
        <v>68</v>
      </c>
      <c r="Y32" s="16">
        <f t="shared" si="5"/>
        <v>0</v>
      </c>
    </row>
    <row r="33" spans="1:25" ht="17.25" customHeight="1" x14ac:dyDescent="0.2">
      <c r="A33" s="49" t="s">
        <v>118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1"/>
    </row>
    <row r="34" spans="1:25" ht="17.25" customHeight="1" x14ac:dyDescent="0.2">
      <c r="A34" s="1" t="s">
        <v>119</v>
      </c>
      <c r="B34" s="8"/>
      <c r="C34" s="8"/>
      <c r="D34" s="9">
        <v>1</v>
      </c>
      <c r="E34" s="11">
        <v>1</v>
      </c>
      <c r="F34" s="8"/>
      <c r="G34" s="8"/>
      <c r="H34" s="9">
        <v>1</v>
      </c>
      <c r="I34" s="11">
        <v>1</v>
      </c>
      <c r="J34" s="12">
        <v>2</v>
      </c>
      <c r="K34" s="8"/>
      <c r="L34" s="12">
        <v>1</v>
      </c>
      <c r="M34" s="11">
        <v>3</v>
      </c>
      <c r="N34" s="12">
        <v>1</v>
      </c>
      <c r="O34" s="8"/>
      <c r="P34" s="8"/>
      <c r="Q34" s="11">
        <v>1</v>
      </c>
      <c r="R34" s="8"/>
      <c r="S34" s="8"/>
      <c r="T34" s="18">
        <v>1</v>
      </c>
      <c r="U34" s="11">
        <v>1</v>
      </c>
      <c r="V34" s="13">
        <f t="shared" ref="V34:V43" si="6">U34+Q34+M34+I34+E34</f>
        <v>7</v>
      </c>
      <c r="W34" s="16">
        <f>V34+'НОО 1 полугодие'!R34</f>
        <v>11</v>
      </c>
      <c r="X34" s="10">
        <v>170</v>
      </c>
      <c r="Y34" s="16">
        <f t="shared" ref="Y34:Y43" si="7">W34/X34*100</f>
        <v>6.4705882352941186</v>
      </c>
    </row>
    <row r="35" spans="1:25" ht="17.25" customHeight="1" x14ac:dyDescent="0.2">
      <c r="A35" s="1" t="s">
        <v>120</v>
      </c>
      <c r="B35" s="8"/>
      <c r="C35" s="8"/>
      <c r="D35" s="8"/>
      <c r="E35" s="11">
        <v>0</v>
      </c>
      <c r="F35" s="8"/>
      <c r="G35" s="8"/>
      <c r="H35" s="8"/>
      <c r="I35" s="11">
        <v>0</v>
      </c>
      <c r="J35" s="8"/>
      <c r="K35" s="8"/>
      <c r="L35" s="8"/>
      <c r="M35" s="11">
        <v>0</v>
      </c>
      <c r="N35" s="61">
        <v>1</v>
      </c>
      <c r="O35" s="8"/>
      <c r="P35" s="8"/>
      <c r="Q35" s="11">
        <v>1</v>
      </c>
      <c r="R35" s="8"/>
      <c r="S35" s="8"/>
      <c r="T35" s="18">
        <v>1</v>
      </c>
      <c r="U35" s="11">
        <v>1</v>
      </c>
      <c r="V35" s="13">
        <f t="shared" si="6"/>
        <v>2</v>
      </c>
      <c r="W35" s="16">
        <f>V35+'НОО 1 полугодие'!R35</f>
        <v>3</v>
      </c>
      <c r="X35" s="10">
        <v>136</v>
      </c>
      <c r="Y35" s="16">
        <f t="shared" si="7"/>
        <v>2.2058823529411766</v>
      </c>
    </row>
    <row r="36" spans="1:25" ht="34.5" customHeight="1" x14ac:dyDescent="0.2">
      <c r="A36" s="3" t="s">
        <v>121</v>
      </c>
      <c r="B36" s="15"/>
      <c r="C36" s="15"/>
      <c r="D36" s="15"/>
      <c r="E36" s="11">
        <v>0</v>
      </c>
      <c r="F36" s="15"/>
      <c r="G36" s="15"/>
      <c r="H36" s="9">
        <v>0.5</v>
      </c>
      <c r="I36" s="16">
        <v>0.5</v>
      </c>
      <c r="J36" s="15"/>
      <c r="K36" s="15"/>
      <c r="L36" s="15"/>
      <c r="M36" s="11">
        <v>0</v>
      </c>
      <c r="N36" s="61">
        <v>1</v>
      </c>
      <c r="O36" s="15"/>
      <c r="P36" s="12"/>
      <c r="Q36" s="11">
        <v>1</v>
      </c>
      <c r="R36" s="15"/>
      <c r="S36" s="15"/>
      <c r="T36" s="18">
        <v>0.5</v>
      </c>
      <c r="U36" s="16">
        <v>0.5</v>
      </c>
      <c r="V36" s="13">
        <f t="shared" si="6"/>
        <v>2</v>
      </c>
      <c r="W36" s="16">
        <f>V36+'НОО 1 полугодие'!R36</f>
        <v>4</v>
      </c>
      <c r="X36" s="10">
        <v>68</v>
      </c>
      <c r="Y36" s="16">
        <f t="shared" si="7"/>
        <v>5.8823529411764701</v>
      </c>
    </row>
    <row r="37" spans="1:25" ht="17.25" customHeight="1" x14ac:dyDescent="0.2">
      <c r="A37" s="1" t="s">
        <v>122</v>
      </c>
      <c r="B37" s="8"/>
      <c r="C37" s="8"/>
      <c r="D37" s="9">
        <v>1</v>
      </c>
      <c r="E37" s="11">
        <v>1</v>
      </c>
      <c r="F37" s="8"/>
      <c r="G37" s="8"/>
      <c r="H37" s="9">
        <v>1</v>
      </c>
      <c r="I37" s="11">
        <v>1</v>
      </c>
      <c r="J37" s="12">
        <v>1</v>
      </c>
      <c r="K37" s="8"/>
      <c r="L37" s="12">
        <v>1</v>
      </c>
      <c r="M37" s="11">
        <v>2</v>
      </c>
      <c r="N37" s="12">
        <v>1</v>
      </c>
      <c r="O37" s="8"/>
      <c r="P37" s="8"/>
      <c r="Q37" s="11">
        <v>1</v>
      </c>
      <c r="R37" s="8"/>
      <c r="S37" s="8"/>
      <c r="T37" s="18">
        <v>1</v>
      </c>
      <c r="U37" s="11">
        <v>1</v>
      </c>
      <c r="V37" s="13">
        <f t="shared" si="6"/>
        <v>6</v>
      </c>
      <c r="W37" s="16">
        <f>V37+'НОО 1 полугодие'!R37</f>
        <v>10</v>
      </c>
      <c r="X37" s="10">
        <v>136</v>
      </c>
      <c r="Y37" s="16">
        <f t="shared" si="7"/>
        <v>7.3529411764705888</v>
      </c>
    </row>
    <row r="38" spans="1:25" ht="17.25" customHeight="1" x14ac:dyDescent="0.2">
      <c r="A38" s="1" t="s">
        <v>123</v>
      </c>
      <c r="B38" s="8"/>
      <c r="C38" s="8"/>
      <c r="D38" s="8"/>
      <c r="E38" s="11">
        <v>0</v>
      </c>
      <c r="F38" s="8"/>
      <c r="G38" s="8"/>
      <c r="H38" s="8"/>
      <c r="I38" s="11">
        <v>0</v>
      </c>
      <c r="J38" s="12">
        <v>1</v>
      </c>
      <c r="K38" s="8"/>
      <c r="L38" s="12">
        <v>1</v>
      </c>
      <c r="M38" s="11">
        <v>2</v>
      </c>
      <c r="N38" s="61">
        <v>1</v>
      </c>
      <c r="O38" s="8"/>
      <c r="P38" s="8"/>
      <c r="Q38" s="11">
        <v>1</v>
      </c>
      <c r="R38" s="8"/>
      <c r="S38" s="8"/>
      <c r="T38" s="8"/>
      <c r="U38" s="11">
        <v>0</v>
      </c>
      <c r="V38" s="13">
        <f t="shared" si="6"/>
        <v>3</v>
      </c>
      <c r="W38" s="16">
        <f>V38+'НОО 1 полугодие'!R38</f>
        <v>6</v>
      </c>
      <c r="X38" s="10">
        <v>68</v>
      </c>
      <c r="Y38" s="16">
        <f t="shared" si="7"/>
        <v>8.8235294117647065</v>
      </c>
    </row>
    <row r="39" spans="1:25" ht="17.25" customHeight="1" x14ac:dyDescent="0.2">
      <c r="A39" s="1" t="s">
        <v>124</v>
      </c>
      <c r="B39" s="8"/>
      <c r="C39" s="8"/>
      <c r="D39" s="8"/>
      <c r="E39" s="11">
        <v>0</v>
      </c>
      <c r="F39" s="8"/>
      <c r="G39" s="8"/>
      <c r="H39" s="8"/>
      <c r="I39" s="11">
        <v>0</v>
      </c>
      <c r="J39" s="8"/>
      <c r="K39" s="8"/>
      <c r="L39" s="8"/>
      <c r="M39" s="11">
        <v>0</v>
      </c>
      <c r="N39" s="61">
        <v>1</v>
      </c>
      <c r="O39" s="8"/>
      <c r="P39" s="8"/>
      <c r="Q39" s="11">
        <v>1</v>
      </c>
      <c r="R39" s="8"/>
      <c r="S39" s="8"/>
      <c r="T39" s="8"/>
      <c r="U39" s="11">
        <v>0</v>
      </c>
      <c r="V39" s="13">
        <f t="shared" si="6"/>
        <v>1</v>
      </c>
      <c r="W39" s="16">
        <f>V39+'НОО 1 полугодие'!R39</f>
        <v>1</v>
      </c>
      <c r="X39" s="10">
        <v>34</v>
      </c>
      <c r="Y39" s="16">
        <f t="shared" si="7"/>
        <v>2.9411764705882351</v>
      </c>
    </row>
    <row r="40" spans="1:25" ht="34.5" customHeight="1" x14ac:dyDescent="0.2">
      <c r="A40" s="3" t="s">
        <v>125</v>
      </c>
      <c r="B40" s="15"/>
      <c r="C40" s="15"/>
      <c r="D40" s="15"/>
      <c r="E40" s="11">
        <v>0</v>
      </c>
      <c r="F40" s="15"/>
      <c r="G40" s="15"/>
      <c r="H40" s="15"/>
      <c r="I40" s="11">
        <v>0</v>
      </c>
      <c r="J40" s="15"/>
      <c r="K40" s="15"/>
      <c r="L40" s="15"/>
      <c r="M40" s="11">
        <v>0</v>
      </c>
      <c r="N40" s="15"/>
      <c r="O40" s="15"/>
      <c r="P40" s="15"/>
      <c r="Q40" s="11">
        <v>0</v>
      </c>
      <c r="R40" s="15"/>
      <c r="S40" s="15"/>
      <c r="T40" s="15"/>
      <c r="U40" s="11">
        <v>0</v>
      </c>
      <c r="V40" s="13">
        <f t="shared" si="6"/>
        <v>0</v>
      </c>
      <c r="W40" s="16">
        <f>V40+'НОО 1 полугодие'!R40</f>
        <v>0</v>
      </c>
      <c r="X40" s="10">
        <v>34</v>
      </c>
      <c r="Y40" s="16">
        <f t="shared" si="7"/>
        <v>0</v>
      </c>
    </row>
    <row r="41" spans="1:25" ht="17.25" customHeight="1" x14ac:dyDescent="0.2">
      <c r="A41" s="1" t="s">
        <v>126</v>
      </c>
      <c r="B41" s="8"/>
      <c r="C41" s="8"/>
      <c r="D41" s="8"/>
      <c r="E41" s="11">
        <v>0</v>
      </c>
      <c r="F41" s="8"/>
      <c r="G41" s="8"/>
      <c r="H41" s="8"/>
      <c r="I41" s="11">
        <v>0</v>
      </c>
      <c r="J41" s="8"/>
      <c r="K41" s="8"/>
      <c r="L41" s="8"/>
      <c r="M41" s="11">
        <v>0</v>
      </c>
      <c r="N41" s="8"/>
      <c r="O41" s="8"/>
      <c r="P41" s="8"/>
      <c r="Q41" s="11">
        <v>0</v>
      </c>
      <c r="R41" s="8"/>
      <c r="S41" s="8"/>
      <c r="T41" s="8"/>
      <c r="U41" s="11">
        <v>0</v>
      </c>
      <c r="V41" s="13">
        <f t="shared" si="6"/>
        <v>0</v>
      </c>
      <c r="W41" s="16">
        <f>V41+'НОО 1 полугодие'!R41</f>
        <v>0</v>
      </c>
      <c r="X41" s="10">
        <v>34</v>
      </c>
      <c r="Y41" s="16">
        <f t="shared" si="7"/>
        <v>0</v>
      </c>
    </row>
    <row r="42" spans="1:25" ht="17.25" customHeight="1" x14ac:dyDescent="0.2">
      <c r="A42" s="1" t="s">
        <v>127</v>
      </c>
      <c r="B42" s="8"/>
      <c r="C42" s="8"/>
      <c r="D42" s="8"/>
      <c r="E42" s="11">
        <v>0</v>
      </c>
      <c r="F42" s="8"/>
      <c r="G42" s="8"/>
      <c r="H42" s="8"/>
      <c r="I42" s="11">
        <v>0</v>
      </c>
      <c r="J42" s="8"/>
      <c r="K42" s="8"/>
      <c r="L42" s="8"/>
      <c r="M42" s="11">
        <v>0</v>
      </c>
      <c r="N42" s="8"/>
      <c r="O42" s="8"/>
      <c r="P42" s="8"/>
      <c r="Q42" s="11">
        <v>0</v>
      </c>
      <c r="R42" s="8"/>
      <c r="S42" s="8"/>
      <c r="T42" s="8"/>
      <c r="U42" s="11">
        <v>0</v>
      </c>
      <c r="V42" s="13">
        <f t="shared" si="6"/>
        <v>0</v>
      </c>
      <c r="W42" s="16">
        <f>V42+'НОО 1 полугодие'!R42</f>
        <v>0</v>
      </c>
      <c r="X42" s="10">
        <v>68</v>
      </c>
      <c r="Y42" s="16">
        <f t="shared" si="7"/>
        <v>0</v>
      </c>
    </row>
    <row r="43" spans="1:25" ht="17.25" customHeight="1" x14ac:dyDescent="0.2">
      <c r="A43" s="1" t="s">
        <v>128</v>
      </c>
      <c r="B43" s="8"/>
      <c r="C43" s="8"/>
      <c r="D43" s="8"/>
      <c r="E43" s="11">
        <v>0</v>
      </c>
      <c r="F43" s="8"/>
      <c r="G43" s="8"/>
      <c r="H43" s="8"/>
      <c r="I43" s="11">
        <v>0</v>
      </c>
      <c r="J43" s="8"/>
      <c r="K43" s="8"/>
      <c r="L43" s="8"/>
      <c r="M43" s="11">
        <v>0</v>
      </c>
      <c r="N43" s="8"/>
      <c r="O43" s="8"/>
      <c r="P43" s="8"/>
      <c r="Q43" s="11">
        <v>0</v>
      </c>
      <c r="R43" s="8"/>
      <c r="S43" s="8"/>
      <c r="T43" s="8"/>
      <c r="U43" s="11">
        <v>0</v>
      </c>
      <c r="V43" s="13">
        <f t="shared" si="6"/>
        <v>0</v>
      </c>
      <c r="W43" s="16">
        <f>V43+'НОО 1 полугодие'!R43</f>
        <v>0</v>
      </c>
      <c r="X43" s="10">
        <v>34</v>
      </c>
      <c r="Y43" s="16">
        <f t="shared" si="7"/>
        <v>0</v>
      </c>
    </row>
    <row r="44" spans="1:25" ht="12.75" customHeight="1" x14ac:dyDescent="0.2"/>
    <row r="45" spans="1:25" ht="12.75" customHeight="1" x14ac:dyDescent="0.2">
      <c r="D45" s="62"/>
      <c r="E45" s="63" t="s">
        <v>442</v>
      </c>
    </row>
    <row r="46" spans="1:25" ht="12.75" customHeight="1" x14ac:dyDescent="0.2"/>
    <row r="47" spans="1:25" ht="12.75" customHeight="1" x14ac:dyDescent="0.2"/>
    <row r="48" spans="1:25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1">
    <mergeCell ref="A4:Y4"/>
    <mergeCell ref="A13:Y13"/>
    <mergeCell ref="A23:Y23"/>
    <mergeCell ref="A33:Y33"/>
    <mergeCell ref="A1:Z1"/>
    <mergeCell ref="B2:E2"/>
    <mergeCell ref="F2:I2"/>
    <mergeCell ref="J2:M2"/>
    <mergeCell ref="N2:Q2"/>
    <mergeCell ref="R2:U2"/>
    <mergeCell ref="V2:Y2"/>
  </mergeCell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000"/>
  <sheetViews>
    <sheetView topLeftCell="F1" workbookViewId="0">
      <pane ySplit="3" topLeftCell="A4" activePane="bottomLeft" state="frozen"/>
      <selection pane="bottomLeft" activeCell="R3" sqref="R3"/>
    </sheetView>
  </sheetViews>
  <sheetFormatPr defaultColWidth="14.42578125" defaultRowHeight="15" customHeight="1" x14ac:dyDescent="0.2"/>
  <cols>
    <col min="1" max="1" width="32.85546875" customWidth="1"/>
    <col min="2" max="17" width="8.42578125" customWidth="1"/>
    <col min="18" max="18" width="13.42578125" customWidth="1"/>
    <col min="19" max="19" width="61.42578125" customWidth="1"/>
    <col min="20" max="26" width="8.7109375" customWidth="1"/>
  </cols>
  <sheetData>
    <row r="1" spans="1:19" ht="84.75" customHeight="1" x14ac:dyDescent="0.2">
      <c r="A1" s="65" t="s">
        <v>443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1:19" ht="28.5" customHeight="1" x14ac:dyDescent="0.2">
      <c r="A2" s="21" t="s">
        <v>129</v>
      </c>
      <c r="B2" s="57" t="s">
        <v>130</v>
      </c>
      <c r="C2" s="50"/>
      <c r="D2" s="50"/>
      <c r="E2" s="51"/>
      <c r="F2" s="57" t="s">
        <v>131</v>
      </c>
      <c r="G2" s="50"/>
      <c r="H2" s="50"/>
      <c r="I2" s="51"/>
      <c r="J2" s="57" t="s">
        <v>132</v>
      </c>
      <c r="K2" s="50"/>
      <c r="L2" s="50"/>
      <c r="M2" s="51"/>
      <c r="N2" s="57" t="s">
        <v>133</v>
      </c>
      <c r="O2" s="50"/>
      <c r="P2" s="50"/>
      <c r="Q2" s="51"/>
      <c r="R2" s="22" t="s">
        <v>134</v>
      </c>
    </row>
    <row r="3" spans="1:19" ht="84.75" customHeight="1" x14ac:dyDescent="0.2">
      <c r="A3" s="3"/>
      <c r="B3" s="23" t="s">
        <v>135</v>
      </c>
      <c r="C3" s="23" t="s">
        <v>136</v>
      </c>
      <c r="D3" s="23" t="s">
        <v>137</v>
      </c>
      <c r="E3" s="24" t="s">
        <v>138</v>
      </c>
      <c r="F3" s="23" t="s">
        <v>139</v>
      </c>
      <c r="G3" s="23" t="s">
        <v>140</v>
      </c>
      <c r="H3" s="23" t="s">
        <v>141</v>
      </c>
      <c r="I3" s="24" t="s">
        <v>142</v>
      </c>
      <c r="J3" s="23" t="s">
        <v>143</v>
      </c>
      <c r="K3" s="23" t="s">
        <v>144</v>
      </c>
      <c r="L3" s="23" t="s">
        <v>145</v>
      </c>
      <c r="M3" s="24" t="s">
        <v>146</v>
      </c>
      <c r="N3" s="23" t="s">
        <v>147</v>
      </c>
      <c r="O3" s="23" t="s">
        <v>148</v>
      </c>
      <c r="P3" s="23" t="s">
        <v>149</v>
      </c>
      <c r="Q3" s="24" t="s">
        <v>150</v>
      </c>
      <c r="R3" s="68" t="s">
        <v>446</v>
      </c>
    </row>
    <row r="4" spans="1:19" ht="17.25" customHeight="1" x14ac:dyDescent="0.2">
      <c r="A4" s="56" t="s">
        <v>151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1"/>
    </row>
    <row r="5" spans="1:19" ht="15.75" customHeight="1" x14ac:dyDescent="0.2">
      <c r="A5" s="26" t="s">
        <v>152</v>
      </c>
      <c r="B5" s="8"/>
      <c r="C5" s="8"/>
      <c r="D5" s="27">
        <v>1</v>
      </c>
      <c r="E5" s="28">
        <v>1</v>
      </c>
      <c r="F5" s="8"/>
      <c r="G5" s="8"/>
      <c r="H5" s="8"/>
      <c r="I5" s="28">
        <v>0</v>
      </c>
      <c r="J5" s="8"/>
      <c r="K5" s="8"/>
      <c r="L5" s="8"/>
      <c r="M5" s="29">
        <v>0</v>
      </c>
      <c r="N5" s="8"/>
      <c r="O5" s="8"/>
      <c r="P5" s="8"/>
      <c r="Q5" s="28">
        <v>0</v>
      </c>
      <c r="R5" s="30">
        <f t="shared" ref="R5:R9" si="0">E5+I5+M5+Q5</f>
        <v>1</v>
      </c>
      <c r="S5" s="31"/>
    </row>
    <row r="6" spans="1:19" ht="15.75" customHeight="1" x14ac:dyDescent="0.2">
      <c r="A6" s="26" t="s">
        <v>153</v>
      </c>
      <c r="B6" s="8"/>
      <c r="C6" s="8"/>
      <c r="D6" s="27">
        <v>1</v>
      </c>
      <c r="E6" s="28">
        <v>1</v>
      </c>
      <c r="F6" s="8"/>
      <c r="G6" s="8"/>
      <c r="H6" s="8"/>
      <c r="I6" s="28">
        <v>0</v>
      </c>
      <c r="J6" s="8"/>
      <c r="K6" s="8"/>
      <c r="L6" s="8"/>
      <c r="M6" s="29">
        <v>0</v>
      </c>
      <c r="N6" s="8"/>
      <c r="O6" s="8"/>
      <c r="P6" s="8"/>
      <c r="Q6" s="28">
        <v>0</v>
      </c>
      <c r="R6" s="30">
        <f t="shared" si="0"/>
        <v>1</v>
      </c>
    </row>
    <row r="7" spans="1:19" ht="31.5" customHeight="1" x14ac:dyDescent="0.2">
      <c r="A7" s="3" t="s">
        <v>154</v>
      </c>
      <c r="B7" s="15"/>
      <c r="C7" s="15"/>
      <c r="D7" s="27">
        <v>2</v>
      </c>
      <c r="E7" s="28">
        <v>2</v>
      </c>
      <c r="F7" s="15"/>
      <c r="G7" s="15"/>
      <c r="H7" s="27">
        <v>0.5</v>
      </c>
      <c r="I7" s="32">
        <v>0.5</v>
      </c>
      <c r="J7" s="15"/>
      <c r="K7" s="15"/>
      <c r="L7" s="33">
        <v>1</v>
      </c>
      <c r="M7" s="29">
        <v>1</v>
      </c>
      <c r="N7" s="15"/>
      <c r="O7" s="15"/>
      <c r="P7" s="34">
        <v>1.5</v>
      </c>
      <c r="Q7" s="32">
        <v>1.5</v>
      </c>
      <c r="R7" s="30">
        <f t="shared" si="0"/>
        <v>5</v>
      </c>
    </row>
    <row r="8" spans="1:19" ht="15.75" customHeight="1" x14ac:dyDescent="0.2">
      <c r="A8" s="26" t="s">
        <v>155</v>
      </c>
      <c r="B8" s="8"/>
      <c r="C8" s="8"/>
      <c r="D8" s="27">
        <v>1</v>
      </c>
      <c r="E8" s="28">
        <v>1</v>
      </c>
      <c r="F8" s="8"/>
      <c r="G8" s="8"/>
      <c r="H8" s="27">
        <v>2</v>
      </c>
      <c r="I8" s="28">
        <v>2</v>
      </c>
      <c r="J8" s="8"/>
      <c r="K8" s="8"/>
      <c r="L8" s="33">
        <v>1</v>
      </c>
      <c r="M8" s="29">
        <v>1</v>
      </c>
      <c r="N8" s="8"/>
      <c r="O8" s="8"/>
      <c r="P8" s="34">
        <v>1</v>
      </c>
      <c r="Q8" s="28">
        <v>1</v>
      </c>
      <c r="R8" s="30">
        <f t="shared" si="0"/>
        <v>5</v>
      </c>
    </row>
    <row r="9" spans="1:19" ht="15.75" customHeight="1" x14ac:dyDescent="0.2">
      <c r="A9" s="26" t="s">
        <v>156</v>
      </c>
      <c r="B9" s="8"/>
      <c r="C9" s="8"/>
      <c r="D9" s="27">
        <v>1</v>
      </c>
      <c r="E9" s="28">
        <v>1</v>
      </c>
      <c r="F9" s="8"/>
      <c r="G9" s="8"/>
      <c r="H9" s="8"/>
      <c r="I9" s="28">
        <v>0</v>
      </c>
      <c r="J9" s="8"/>
      <c r="K9" s="8"/>
      <c r="L9" s="8"/>
      <c r="M9" s="29">
        <v>0</v>
      </c>
      <c r="N9" s="8"/>
      <c r="O9" s="8"/>
      <c r="P9" s="8"/>
      <c r="Q9" s="28">
        <v>0</v>
      </c>
      <c r="R9" s="30">
        <f t="shared" si="0"/>
        <v>1</v>
      </c>
    </row>
    <row r="10" spans="1:19" ht="15.75" customHeight="1" x14ac:dyDescent="0.2">
      <c r="A10" s="26"/>
      <c r="B10" s="8"/>
      <c r="C10" s="8"/>
      <c r="D10" s="27"/>
      <c r="E10" s="28"/>
      <c r="F10" s="8"/>
      <c r="G10" s="8"/>
      <c r="H10" s="8"/>
      <c r="I10" s="28"/>
      <c r="J10" s="8"/>
      <c r="K10" s="8"/>
      <c r="L10" s="8"/>
      <c r="M10" s="29"/>
      <c r="N10" s="8"/>
      <c r="O10" s="8"/>
      <c r="P10" s="34">
        <v>1</v>
      </c>
      <c r="Q10" s="35">
        <v>1</v>
      </c>
      <c r="R10" s="36">
        <v>1</v>
      </c>
    </row>
    <row r="11" spans="1:19" ht="15.75" customHeight="1" x14ac:dyDescent="0.2">
      <c r="A11" s="26" t="s">
        <v>157</v>
      </c>
      <c r="B11" s="8"/>
      <c r="C11" s="8"/>
      <c r="D11" s="27">
        <v>1</v>
      </c>
      <c r="E11" s="28">
        <v>1</v>
      </c>
      <c r="F11" s="8"/>
      <c r="G11" s="8"/>
      <c r="H11" s="8"/>
      <c r="I11" s="28">
        <v>0</v>
      </c>
      <c r="J11" s="8"/>
      <c r="K11" s="8"/>
      <c r="L11" s="8"/>
      <c r="M11" s="29">
        <v>0</v>
      </c>
      <c r="N11" s="8"/>
      <c r="O11" s="8"/>
      <c r="P11" s="34">
        <v>0.5</v>
      </c>
      <c r="Q11" s="32">
        <v>0.5</v>
      </c>
      <c r="R11" s="30">
        <f t="shared" ref="R11:R16" si="1">E11+I11+M11+Q11</f>
        <v>1.5</v>
      </c>
    </row>
    <row r="12" spans="1:19" ht="15.75" customHeight="1" x14ac:dyDescent="0.2">
      <c r="A12" s="26" t="s">
        <v>158</v>
      </c>
      <c r="B12" s="8"/>
      <c r="C12" s="8"/>
      <c r="D12" s="27">
        <v>1.5</v>
      </c>
      <c r="E12" s="32">
        <v>1.5</v>
      </c>
      <c r="F12" s="8"/>
      <c r="G12" s="8"/>
      <c r="H12" s="27">
        <v>0.5</v>
      </c>
      <c r="I12" s="32">
        <v>0.5</v>
      </c>
      <c r="J12" s="8"/>
      <c r="K12" s="8"/>
      <c r="L12" s="8"/>
      <c r="M12" s="29">
        <v>0</v>
      </c>
      <c r="N12" s="8"/>
      <c r="O12" s="8"/>
      <c r="P12" s="8"/>
      <c r="Q12" s="28">
        <v>0</v>
      </c>
      <c r="R12" s="30">
        <f t="shared" si="1"/>
        <v>2</v>
      </c>
    </row>
    <row r="13" spans="1:19" ht="15.75" customHeight="1" x14ac:dyDescent="0.2">
      <c r="A13" s="26"/>
      <c r="B13" s="8"/>
      <c r="C13" s="8"/>
      <c r="D13" s="27"/>
      <c r="E13" s="28"/>
      <c r="F13" s="8"/>
      <c r="G13" s="8"/>
      <c r="H13" s="8"/>
      <c r="I13" s="28">
        <v>0</v>
      </c>
      <c r="J13" s="8"/>
      <c r="K13" s="8"/>
      <c r="L13" s="8"/>
      <c r="M13" s="29">
        <v>0</v>
      </c>
      <c r="N13" s="8"/>
      <c r="O13" s="8"/>
      <c r="P13" s="8"/>
      <c r="Q13" s="28">
        <v>0</v>
      </c>
      <c r="R13" s="30">
        <f t="shared" si="1"/>
        <v>0</v>
      </c>
    </row>
    <row r="14" spans="1:19" ht="33" customHeight="1" x14ac:dyDescent="0.2">
      <c r="A14" s="37" t="s">
        <v>159</v>
      </c>
      <c r="B14" s="15"/>
      <c r="C14" s="15"/>
      <c r="D14" s="27">
        <v>1</v>
      </c>
      <c r="E14" s="28">
        <v>1</v>
      </c>
      <c r="F14" s="15"/>
      <c r="G14" s="15"/>
      <c r="H14" s="15"/>
      <c r="I14" s="28">
        <v>0</v>
      </c>
      <c r="J14" s="15"/>
      <c r="K14" s="15"/>
      <c r="L14" s="15"/>
      <c r="M14" s="29">
        <v>0</v>
      </c>
      <c r="N14" s="15"/>
      <c r="O14" s="15"/>
      <c r="P14" s="34">
        <v>0.5</v>
      </c>
      <c r="Q14" s="32">
        <v>0.5</v>
      </c>
      <c r="R14" s="30">
        <f t="shared" si="1"/>
        <v>1.5</v>
      </c>
    </row>
    <row r="15" spans="1:19" ht="15.75" customHeight="1" x14ac:dyDescent="0.2">
      <c r="A15" s="26" t="s">
        <v>160</v>
      </c>
      <c r="B15" s="8"/>
      <c r="C15" s="8"/>
      <c r="D15" s="27">
        <v>1</v>
      </c>
      <c r="E15" s="28">
        <v>1</v>
      </c>
      <c r="F15" s="8"/>
      <c r="G15" s="8"/>
      <c r="H15" s="8"/>
      <c r="I15" s="28">
        <v>0</v>
      </c>
      <c r="J15" s="8"/>
      <c r="K15" s="8"/>
      <c r="L15" s="8"/>
      <c r="M15" s="29">
        <v>0</v>
      </c>
      <c r="N15" s="8"/>
      <c r="O15" s="8"/>
      <c r="P15" s="34">
        <v>0.5</v>
      </c>
      <c r="Q15" s="32">
        <v>0.5</v>
      </c>
      <c r="R15" s="30">
        <f t="shared" si="1"/>
        <v>1.5</v>
      </c>
    </row>
    <row r="16" spans="1:19" ht="15.75" customHeight="1" x14ac:dyDescent="0.2">
      <c r="A16" s="26" t="s">
        <v>161</v>
      </c>
      <c r="B16" s="8"/>
      <c r="C16" s="8"/>
      <c r="D16" s="27">
        <v>1</v>
      </c>
      <c r="E16" s="28">
        <v>1</v>
      </c>
      <c r="F16" s="8"/>
      <c r="G16" s="8"/>
      <c r="H16" s="8"/>
      <c r="I16" s="28">
        <v>0</v>
      </c>
      <c r="J16" s="8"/>
      <c r="K16" s="8"/>
      <c r="L16" s="8"/>
      <c r="M16" s="28">
        <v>0</v>
      </c>
      <c r="N16" s="8"/>
      <c r="O16" s="8"/>
      <c r="P16" s="8"/>
      <c r="Q16" s="28">
        <v>0</v>
      </c>
      <c r="R16" s="30">
        <f t="shared" si="1"/>
        <v>1</v>
      </c>
    </row>
    <row r="17" spans="1:18" ht="17.25" customHeight="1" x14ac:dyDescent="0.2">
      <c r="A17" s="56" t="s">
        <v>162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1"/>
    </row>
    <row r="18" spans="1:18" ht="15.75" customHeight="1" x14ac:dyDescent="0.2">
      <c r="A18" s="26" t="s">
        <v>163</v>
      </c>
      <c r="B18" s="8"/>
      <c r="C18" s="8"/>
      <c r="D18" s="27">
        <v>1</v>
      </c>
      <c r="E18" s="28">
        <v>1</v>
      </c>
      <c r="F18" s="8"/>
      <c r="G18" s="8"/>
      <c r="H18" s="8"/>
      <c r="I18" s="28">
        <v>0</v>
      </c>
      <c r="J18" s="8"/>
      <c r="K18" s="8"/>
      <c r="L18" s="8"/>
      <c r="M18" s="28">
        <v>0</v>
      </c>
      <c r="N18" s="8"/>
      <c r="O18" s="8"/>
      <c r="P18" s="8"/>
      <c r="Q18" s="28">
        <v>0</v>
      </c>
      <c r="R18" s="30">
        <f t="shared" ref="R18:R30" si="2">E18+I18+M18+Q18</f>
        <v>1</v>
      </c>
    </row>
    <row r="19" spans="1:18" ht="15.75" customHeight="1" x14ac:dyDescent="0.2">
      <c r="A19" s="26" t="s">
        <v>164</v>
      </c>
      <c r="B19" s="8"/>
      <c r="C19" s="8"/>
      <c r="D19" s="27">
        <v>1</v>
      </c>
      <c r="E19" s="28">
        <v>1</v>
      </c>
      <c r="F19" s="8"/>
      <c r="G19" s="8"/>
      <c r="H19" s="8"/>
      <c r="I19" s="28">
        <v>0</v>
      </c>
      <c r="J19" s="8"/>
      <c r="K19" s="8"/>
      <c r="L19" s="8"/>
      <c r="M19" s="28">
        <v>0</v>
      </c>
      <c r="N19" s="8"/>
      <c r="O19" s="8"/>
      <c r="P19" s="8"/>
      <c r="Q19" s="28">
        <v>0</v>
      </c>
      <c r="R19" s="30">
        <f t="shared" si="2"/>
        <v>1</v>
      </c>
    </row>
    <row r="20" spans="1:18" ht="31.5" customHeight="1" x14ac:dyDescent="0.2">
      <c r="A20" s="3" t="s">
        <v>165</v>
      </c>
      <c r="B20" s="15"/>
      <c r="C20" s="15"/>
      <c r="D20" s="27">
        <v>1</v>
      </c>
      <c r="E20" s="28">
        <v>1</v>
      </c>
      <c r="F20" s="15"/>
      <c r="G20" s="15"/>
      <c r="H20" s="27">
        <v>1</v>
      </c>
      <c r="I20" s="28">
        <v>1</v>
      </c>
      <c r="J20" s="15"/>
      <c r="K20" s="15"/>
      <c r="L20" s="33">
        <v>1</v>
      </c>
      <c r="M20" s="28">
        <v>1</v>
      </c>
      <c r="N20" s="15"/>
      <c r="O20" s="15"/>
      <c r="P20" s="34">
        <v>1</v>
      </c>
      <c r="Q20" s="28">
        <v>1</v>
      </c>
      <c r="R20" s="30">
        <f t="shared" si="2"/>
        <v>4</v>
      </c>
    </row>
    <row r="21" spans="1:18" ht="15.75" customHeight="1" x14ac:dyDescent="0.2">
      <c r="A21" s="26" t="s">
        <v>166</v>
      </c>
      <c r="B21" s="8"/>
      <c r="C21" s="8"/>
      <c r="D21" s="27">
        <v>2</v>
      </c>
      <c r="E21" s="28">
        <v>2</v>
      </c>
      <c r="F21" s="8"/>
      <c r="G21" s="8"/>
      <c r="H21" s="27">
        <v>2</v>
      </c>
      <c r="I21" s="28">
        <v>2</v>
      </c>
      <c r="J21" s="8"/>
      <c r="K21" s="8"/>
      <c r="L21" s="8"/>
      <c r="M21" s="28">
        <v>0</v>
      </c>
      <c r="N21" s="8"/>
      <c r="O21" s="8"/>
      <c r="P21" s="34">
        <v>2</v>
      </c>
      <c r="Q21" s="28">
        <v>2</v>
      </c>
      <c r="R21" s="30">
        <f t="shared" si="2"/>
        <v>6</v>
      </c>
    </row>
    <row r="22" spans="1:18" ht="15.75" customHeight="1" x14ac:dyDescent="0.2">
      <c r="A22" s="26" t="s">
        <v>167</v>
      </c>
      <c r="B22" s="8"/>
      <c r="C22" s="8"/>
      <c r="D22" s="27">
        <v>1</v>
      </c>
      <c r="E22" s="28">
        <v>1</v>
      </c>
      <c r="F22" s="8"/>
      <c r="G22" s="8"/>
      <c r="H22" s="8"/>
      <c r="I22" s="28">
        <v>0</v>
      </c>
      <c r="J22" s="8"/>
      <c r="K22" s="8"/>
      <c r="L22" s="8"/>
      <c r="M22" s="28">
        <v>0</v>
      </c>
      <c r="N22" s="8"/>
      <c r="O22" s="8"/>
      <c r="P22" s="8"/>
      <c r="Q22" s="28">
        <v>0</v>
      </c>
      <c r="R22" s="30">
        <f t="shared" si="2"/>
        <v>1</v>
      </c>
    </row>
    <row r="23" spans="1:18" ht="15.75" customHeight="1" x14ac:dyDescent="0.2">
      <c r="A23" s="26"/>
      <c r="B23" s="8"/>
      <c r="C23" s="8"/>
      <c r="D23" s="27"/>
      <c r="E23" s="28"/>
      <c r="F23" s="8"/>
      <c r="G23" s="8"/>
      <c r="H23" s="8"/>
      <c r="I23" s="28">
        <v>0</v>
      </c>
      <c r="J23" s="8"/>
      <c r="K23" s="8"/>
      <c r="L23" s="8"/>
      <c r="M23" s="28">
        <v>0</v>
      </c>
      <c r="N23" s="8"/>
      <c r="O23" s="8"/>
      <c r="P23" s="8"/>
      <c r="Q23" s="28">
        <v>0</v>
      </c>
      <c r="R23" s="30">
        <f t="shared" si="2"/>
        <v>0</v>
      </c>
    </row>
    <row r="24" spans="1:18" ht="15.75" customHeight="1" x14ac:dyDescent="0.2">
      <c r="A24" s="26" t="s">
        <v>168</v>
      </c>
      <c r="B24" s="8"/>
      <c r="C24" s="8"/>
      <c r="D24" s="27">
        <v>1</v>
      </c>
      <c r="E24" s="28">
        <v>1</v>
      </c>
      <c r="F24" s="8"/>
      <c r="G24" s="8"/>
      <c r="H24" s="8"/>
      <c r="I24" s="28">
        <v>0</v>
      </c>
      <c r="J24" s="8"/>
      <c r="K24" s="8"/>
      <c r="L24" s="33">
        <v>0.5</v>
      </c>
      <c r="M24" s="32">
        <v>0.5</v>
      </c>
      <c r="N24" s="8"/>
      <c r="O24" s="8"/>
      <c r="P24" s="8"/>
      <c r="Q24" s="28">
        <v>0</v>
      </c>
      <c r="R24" s="30">
        <f t="shared" si="2"/>
        <v>1.5</v>
      </c>
    </row>
    <row r="25" spans="1:18" ht="15.75" customHeight="1" x14ac:dyDescent="0.2">
      <c r="A25" s="26" t="s">
        <v>169</v>
      </c>
      <c r="B25" s="8"/>
      <c r="C25" s="8"/>
      <c r="D25" s="27">
        <v>1</v>
      </c>
      <c r="E25" s="28">
        <v>1</v>
      </c>
      <c r="F25" s="8"/>
      <c r="G25" s="8"/>
      <c r="H25" s="8"/>
      <c r="I25" s="28">
        <v>0</v>
      </c>
      <c r="J25" s="8"/>
      <c r="K25" s="8"/>
      <c r="L25" s="8"/>
      <c r="M25" s="28">
        <v>0</v>
      </c>
      <c r="N25" s="8"/>
      <c r="O25" s="8"/>
      <c r="P25" s="34">
        <v>0.5</v>
      </c>
      <c r="Q25" s="32">
        <v>0.5</v>
      </c>
      <c r="R25" s="30">
        <f t="shared" si="2"/>
        <v>1.5</v>
      </c>
    </row>
    <row r="26" spans="1:18" ht="15.75" customHeight="1" x14ac:dyDescent="0.2">
      <c r="A26" s="26" t="s">
        <v>158</v>
      </c>
      <c r="B26" s="8"/>
      <c r="C26" s="8"/>
      <c r="D26" s="27">
        <v>1.5</v>
      </c>
      <c r="E26" s="32">
        <v>1.5</v>
      </c>
      <c r="F26" s="8"/>
      <c r="G26" s="8"/>
      <c r="H26" s="27">
        <v>0.5</v>
      </c>
      <c r="I26" s="32">
        <v>0.5</v>
      </c>
      <c r="J26" s="8"/>
      <c r="K26" s="8"/>
      <c r="L26" s="8"/>
      <c r="M26" s="28">
        <v>0</v>
      </c>
      <c r="N26" s="8"/>
      <c r="O26" s="8"/>
      <c r="P26" s="8"/>
      <c r="Q26" s="28">
        <v>0</v>
      </c>
      <c r="R26" s="30">
        <f t="shared" si="2"/>
        <v>2</v>
      </c>
    </row>
    <row r="27" spans="1:18" ht="15.75" customHeight="1" x14ac:dyDescent="0.2">
      <c r="A27" s="26"/>
      <c r="B27" s="8"/>
      <c r="C27" s="8"/>
      <c r="D27" s="8"/>
      <c r="E27" s="28"/>
      <c r="F27" s="8"/>
      <c r="G27" s="8"/>
      <c r="H27" s="8"/>
      <c r="I27" s="28"/>
      <c r="J27" s="8"/>
      <c r="K27" s="8"/>
      <c r="L27" s="8"/>
      <c r="M27" s="28"/>
      <c r="N27" s="8"/>
      <c r="O27" s="8"/>
      <c r="P27" s="8"/>
      <c r="Q27" s="28"/>
      <c r="R27" s="30">
        <f t="shared" si="2"/>
        <v>0</v>
      </c>
    </row>
    <row r="28" spans="1:18" ht="33" customHeight="1" x14ac:dyDescent="0.2">
      <c r="A28" s="37" t="s">
        <v>170</v>
      </c>
      <c r="B28" s="15"/>
      <c r="C28" s="15"/>
      <c r="D28" s="27">
        <v>1</v>
      </c>
      <c r="E28" s="28">
        <v>1</v>
      </c>
      <c r="F28" s="15"/>
      <c r="G28" s="15"/>
      <c r="H28" s="15"/>
      <c r="I28" s="28">
        <v>0</v>
      </c>
      <c r="J28" s="15"/>
      <c r="K28" s="15"/>
      <c r="L28" s="15"/>
      <c r="M28" s="28">
        <v>0</v>
      </c>
      <c r="N28" s="15"/>
      <c r="O28" s="15"/>
      <c r="P28" s="34">
        <v>0.5</v>
      </c>
      <c r="Q28" s="32">
        <v>0.5</v>
      </c>
      <c r="R28" s="30">
        <f t="shared" si="2"/>
        <v>1.5</v>
      </c>
    </row>
    <row r="29" spans="1:18" ht="15.75" customHeight="1" x14ac:dyDescent="0.2">
      <c r="A29" s="26" t="s">
        <v>171</v>
      </c>
      <c r="B29" s="8"/>
      <c r="C29" s="8"/>
      <c r="D29" s="27">
        <v>1</v>
      </c>
      <c r="E29" s="28">
        <v>1</v>
      </c>
      <c r="F29" s="8"/>
      <c r="G29" s="8"/>
      <c r="H29" s="8"/>
      <c r="I29" s="28">
        <v>0</v>
      </c>
      <c r="J29" s="8"/>
      <c r="K29" s="8"/>
      <c r="L29" s="8"/>
      <c r="M29" s="28">
        <v>0</v>
      </c>
      <c r="N29" s="8"/>
      <c r="O29" s="8"/>
      <c r="P29" s="34">
        <v>0.5</v>
      </c>
      <c r="Q29" s="32">
        <v>0.5</v>
      </c>
      <c r="R29" s="30">
        <f t="shared" si="2"/>
        <v>1.5</v>
      </c>
    </row>
    <row r="30" spans="1:18" ht="15.75" customHeight="1" x14ac:dyDescent="0.2">
      <c r="A30" s="26" t="s">
        <v>172</v>
      </c>
      <c r="B30" s="8"/>
      <c r="C30" s="8"/>
      <c r="D30" s="27">
        <v>1</v>
      </c>
      <c r="E30" s="28">
        <v>1</v>
      </c>
      <c r="F30" s="8"/>
      <c r="G30" s="8"/>
      <c r="H30" s="8"/>
      <c r="I30" s="28">
        <v>0</v>
      </c>
      <c r="J30" s="8"/>
      <c r="K30" s="8"/>
      <c r="L30" s="8"/>
      <c r="M30" s="28">
        <v>0</v>
      </c>
      <c r="N30" s="8"/>
      <c r="O30" s="8"/>
      <c r="P30" s="8"/>
      <c r="Q30" s="28">
        <v>0</v>
      </c>
      <c r="R30" s="30">
        <f t="shared" si="2"/>
        <v>1</v>
      </c>
    </row>
    <row r="31" spans="1:18" ht="17.25" customHeight="1" x14ac:dyDescent="0.2">
      <c r="A31" s="56" t="s">
        <v>173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1"/>
    </row>
    <row r="32" spans="1:18" ht="15.75" customHeight="1" x14ac:dyDescent="0.2">
      <c r="A32" s="26" t="s">
        <v>174</v>
      </c>
      <c r="B32" s="8"/>
      <c r="C32" s="8"/>
      <c r="D32" s="27">
        <v>1</v>
      </c>
      <c r="E32" s="28">
        <v>1</v>
      </c>
      <c r="F32" s="8"/>
      <c r="G32" s="8"/>
      <c r="H32" s="8"/>
      <c r="I32" s="28">
        <v>0</v>
      </c>
      <c r="J32" s="8"/>
      <c r="K32" s="8"/>
      <c r="L32" s="8"/>
      <c r="M32" s="28">
        <v>0</v>
      </c>
      <c r="N32" s="8"/>
      <c r="O32" s="8"/>
      <c r="P32" s="8"/>
      <c r="Q32" s="28">
        <v>0</v>
      </c>
      <c r="R32" s="30">
        <f t="shared" ref="R32:R39" si="3">E32+I32+M32+Q32</f>
        <v>1</v>
      </c>
    </row>
    <row r="33" spans="1:18" ht="15.75" customHeight="1" x14ac:dyDescent="0.2">
      <c r="A33" s="26" t="s">
        <v>175</v>
      </c>
      <c r="B33" s="8"/>
      <c r="C33" s="8"/>
      <c r="D33" s="27">
        <v>1</v>
      </c>
      <c r="E33" s="28">
        <v>1</v>
      </c>
      <c r="F33" s="8"/>
      <c r="G33" s="8"/>
      <c r="H33" s="8"/>
      <c r="I33" s="28">
        <v>0</v>
      </c>
      <c r="J33" s="8"/>
      <c r="K33" s="8"/>
      <c r="L33" s="8"/>
      <c r="M33" s="28">
        <v>0</v>
      </c>
      <c r="N33" s="8"/>
      <c r="O33" s="8"/>
      <c r="P33" s="8"/>
      <c r="Q33" s="28">
        <v>0</v>
      </c>
      <c r="R33" s="30">
        <f t="shared" si="3"/>
        <v>1</v>
      </c>
    </row>
    <row r="34" spans="1:18" ht="31.5" customHeight="1" x14ac:dyDescent="0.2">
      <c r="A34" s="3" t="s">
        <v>176</v>
      </c>
      <c r="B34" s="15"/>
      <c r="C34" s="15"/>
      <c r="D34" s="27">
        <v>1</v>
      </c>
      <c r="E34" s="28">
        <v>1</v>
      </c>
      <c r="F34" s="15"/>
      <c r="G34" s="15"/>
      <c r="H34" s="15"/>
      <c r="I34" s="28">
        <v>0</v>
      </c>
      <c r="J34" s="15"/>
      <c r="K34" s="15"/>
      <c r="L34" s="33">
        <v>1</v>
      </c>
      <c r="M34" s="28">
        <v>1</v>
      </c>
      <c r="N34" s="15"/>
      <c r="O34" s="15"/>
      <c r="P34" s="34">
        <v>0.5</v>
      </c>
      <c r="Q34" s="32">
        <v>0.5</v>
      </c>
      <c r="R34" s="30">
        <f t="shared" si="3"/>
        <v>2.5</v>
      </c>
    </row>
    <row r="35" spans="1:18" ht="15.75" customHeight="1" x14ac:dyDescent="0.2">
      <c r="A35" s="26" t="s">
        <v>177</v>
      </c>
      <c r="B35" s="8"/>
      <c r="C35" s="8"/>
      <c r="D35" s="27">
        <v>1</v>
      </c>
      <c r="E35" s="28">
        <v>1</v>
      </c>
      <c r="F35" s="8"/>
      <c r="G35" s="8"/>
      <c r="H35" s="27">
        <v>2</v>
      </c>
      <c r="I35" s="28">
        <v>2</v>
      </c>
      <c r="J35" s="8"/>
      <c r="K35" s="8"/>
      <c r="L35" s="8"/>
      <c r="M35" s="28">
        <v>0</v>
      </c>
      <c r="N35" s="8"/>
      <c r="O35" s="8"/>
      <c r="P35" s="34">
        <v>1</v>
      </c>
      <c r="Q35" s="28">
        <v>1</v>
      </c>
      <c r="R35" s="30">
        <f t="shared" si="3"/>
        <v>4</v>
      </c>
    </row>
    <row r="36" spans="1:18" ht="15.75" customHeight="1" x14ac:dyDescent="0.2">
      <c r="A36" s="26" t="s">
        <v>178</v>
      </c>
      <c r="B36" s="8"/>
      <c r="C36" s="8"/>
      <c r="D36" s="27">
        <v>1</v>
      </c>
      <c r="E36" s="28">
        <v>1</v>
      </c>
      <c r="F36" s="8"/>
      <c r="G36" s="8"/>
      <c r="H36" s="27">
        <v>1</v>
      </c>
      <c r="I36" s="28">
        <v>1</v>
      </c>
      <c r="J36" s="8"/>
      <c r="K36" s="8"/>
      <c r="L36" s="8"/>
      <c r="M36" s="28">
        <v>0</v>
      </c>
      <c r="N36" s="8"/>
      <c r="O36" s="8"/>
      <c r="P36" s="34">
        <v>1</v>
      </c>
      <c r="Q36" s="28">
        <v>1</v>
      </c>
      <c r="R36" s="30">
        <f t="shared" si="3"/>
        <v>3</v>
      </c>
    </row>
    <row r="37" spans="1:18" ht="15.75" customHeight="1" x14ac:dyDescent="0.2">
      <c r="A37" s="26" t="s">
        <v>179</v>
      </c>
      <c r="B37" s="8"/>
      <c r="C37" s="8"/>
      <c r="D37" s="8"/>
      <c r="E37" s="28">
        <v>0</v>
      </c>
      <c r="F37" s="8"/>
      <c r="G37" s="8"/>
      <c r="H37" s="8"/>
      <c r="I37" s="28">
        <v>0</v>
      </c>
      <c r="J37" s="8"/>
      <c r="K37" s="8"/>
      <c r="L37" s="8"/>
      <c r="M37" s="28">
        <v>0</v>
      </c>
      <c r="N37" s="8"/>
      <c r="O37" s="8"/>
      <c r="P37" s="34">
        <v>1</v>
      </c>
      <c r="Q37" s="28">
        <v>1</v>
      </c>
      <c r="R37" s="30">
        <f t="shared" si="3"/>
        <v>1</v>
      </c>
    </row>
    <row r="38" spans="1:18" ht="15.75" customHeight="1" x14ac:dyDescent="0.2">
      <c r="A38" s="26" t="s">
        <v>180</v>
      </c>
      <c r="B38" s="8"/>
      <c r="C38" s="8"/>
      <c r="D38" s="27">
        <v>1</v>
      </c>
      <c r="E38" s="28">
        <v>1</v>
      </c>
      <c r="F38" s="8"/>
      <c r="G38" s="8"/>
      <c r="H38" s="8"/>
      <c r="I38" s="28">
        <v>0</v>
      </c>
      <c r="J38" s="8"/>
      <c r="K38" s="8"/>
      <c r="L38" s="8"/>
      <c r="M38" s="28">
        <v>0</v>
      </c>
      <c r="N38" s="8"/>
      <c r="O38" s="8"/>
      <c r="P38" s="8"/>
      <c r="Q38" s="28">
        <v>0</v>
      </c>
      <c r="R38" s="30">
        <f t="shared" si="3"/>
        <v>1</v>
      </c>
    </row>
    <row r="39" spans="1:18" ht="15.75" customHeight="1" x14ac:dyDescent="0.2">
      <c r="A39" s="26"/>
      <c r="B39" s="8"/>
      <c r="C39" s="8"/>
      <c r="D39" s="27"/>
      <c r="E39" s="28"/>
      <c r="F39" s="8"/>
      <c r="G39" s="8"/>
      <c r="H39" s="8"/>
      <c r="I39" s="28">
        <v>0</v>
      </c>
      <c r="J39" s="8"/>
      <c r="K39" s="8"/>
      <c r="L39" s="8"/>
      <c r="M39" s="28">
        <v>0</v>
      </c>
      <c r="N39" s="8"/>
      <c r="O39" s="8"/>
      <c r="P39" s="8"/>
      <c r="Q39" s="28">
        <v>0</v>
      </c>
      <c r="R39" s="30">
        <f t="shared" si="3"/>
        <v>0</v>
      </c>
    </row>
    <row r="40" spans="1:18" ht="15.75" customHeight="1" x14ac:dyDescent="0.2">
      <c r="A40" s="26" t="s">
        <v>181</v>
      </c>
      <c r="B40" s="8"/>
      <c r="C40" s="8"/>
      <c r="D40" s="27"/>
      <c r="E40" s="28">
        <v>1</v>
      </c>
      <c r="F40" s="8"/>
      <c r="G40" s="8"/>
      <c r="H40" s="38">
        <v>1</v>
      </c>
      <c r="I40" s="39">
        <v>1</v>
      </c>
      <c r="J40" s="8"/>
      <c r="K40" s="8"/>
      <c r="L40" s="40">
        <v>1</v>
      </c>
      <c r="M40" s="39">
        <v>1</v>
      </c>
      <c r="N40" s="8"/>
      <c r="O40" s="8"/>
      <c r="P40" s="8"/>
      <c r="Q40" s="35">
        <v>2</v>
      </c>
      <c r="R40" s="36">
        <v>2</v>
      </c>
    </row>
    <row r="41" spans="1:18" ht="15.75" customHeight="1" x14ac:dyDescent="0.2">
      <c r="A41" s="26" t="s">
        <v>182</v>
      </c>
      <c r="B41" s="8"/>
      <c r="C41" s="8"/>
      <c r="D41" s="27">
        <v>1</v>
      </c>
      <c r="E41" s="28">
        <v>1</v>
      </c>
      <c r="F41" s="8"/>
      <c r="G41" s="8"/>
      <c r="H41" s="8"/>
      <c r="I41" s="28">
        <v>0</v>
      </c>
      <c r="J41" s="8"/>
      <c r="K41" s="8"/>
      <c r="L41" s="8"/>
      <c r="M41" s="28">
        <v>0</v>
      </c>
      <c r="N41" s="8"/>
      <c r="O41" s="8"/>
      <c r="P41" s="34">
        <v>0.5</v>
      </c>
      <c r="Q41" s="32">
        <v>0.5</v>
      </c>
      <c r="R41" s="30">
        <f t="shared" ref="R41:R47" si="4">E41+I41+M41+Q41</f>
        <v>1.5</v>
      </c>
    </row>
    <row r="42" spans="1:18" ht="15.75" customHeight="1" x14ac:dyDescent="0.2">
      <c r="A42" s="26" t="s">
        <v>158</v>
      </c>
      <c r="B42" s="8"/>
      <c r="C42" s="8"/>
      <c r="D42" s="27">
        <v>1</v>
      </c>
      <c r="E42" s="28">
        <v>1</v>
      </c>
      <c r="F42" s="8"/>
      <c r="G42" s="8"/>
      <c r="H42" s="27">
        <v>0.5</v>
      </c>
      <c r="I42" s="32">
        <v>0.5</v>
      </c>
      <c r="J42" s="8"/>
      <c r="K42" s="8"/>
      <c r="L42" s="8"/>
      <c r="M42" s="28">
        <v>0</v>
      </c>
      <c r="N42" s="8"/>
      <c r="O42" s="8"/>
      <c r="P42" s="8"/>
      <c r="Q42" s="28">
        <v>0</v>
      </c>
      <c r="R42" s="30">
        <f t="shared" si="4"/>
        <v>1.5</v>
      </c>
    </row>
    <row r="43" spans="1:18" ht="15.75" customHeight="1" x14ac:dyDescent="0.2">
      <c r="A43" s="26" t="s">
        <v>183</v>
      </c>
      <c r="B43" s="8"/>
      <c r="C43" s="8"/>
      <c r="D43" s="27">
        <v>1</v>
      </c>
      <c r="E43" s="28">
        <v>1</v>
      </c>
      <c r="F43" s="8"/>
      <c r="G43" s="8"/>
      <c r="H43" s="8"/>
      <c r="I43" s="28">
        <v>0</v>
      </c>
      <c r="J43" s="8"/>
      <c r="K43" s="8"/>
      <c r="L43" s="8"/>
      <c r="M43" s="28">
        <v>0</v>
      </c>
      <c r="N43" s="8"/>
      <c r="O43" s="8"/>
      <c r="P43" s="34">
        <v>1</v>
      </c>
      <c r="Q43" s="28">
        <v>1</v>
      </c>
      <c r="R43" s="30">
        <f t="shared" si="4"/>
        <v>2</v>
      </c>
    </row>
    <row r="44" spans="1:18" ht="15.75" customHeight="1" x14ac:dyDescent="0.2">
      <c r="A44" s="26" t="s">
        <v>184</v>
      </c>
      <c r="B44" s="8"/>
      <c r="C44" s="8"/>
      <c r="D44" s="27">
        <v>1</v>
      </c>
      <c r="E44" s="28">
        <v>1</v>
      </c>
      <c r="F44" s="8"/>
      <c r="G44" s="8"/>
      <c r="H44" s="8"/>
      <c r="I44" s="28">
        <v>0</v>
      </c>
      <c r="J44" s="8"/>
      <c r="K44" s="8"/>
      <c r="L44" s="8"/>
      <c r="M44" s="28">
        <v>0</v>
      </c>
      <c r="N44" s="8"/>
      <c r="O44" s="8"/>
      <c r="P44" s="34">
        <v>1</v>
      </c>
      <c r="Q44" s="28">
        <v>1</v>
      </c>
      <c r="R44" s="30">
        <f t="shared" si="4"/>
        <v>2</v>
      </c>
    </row>
    <row r="45" spans="1:18" ht="33" customHeight="1" x14ac:dyDescent="0.2">
      <c r="A45" s="37" t="s">
        <v>185</v>
      </c>
      <c r="B45" s="15"/>
      <c r="C45" s="15"/>
      <c r="D45" s="27">
        <v>1</v>
      </c>
      <c r="E45" s="28">
        <v>1</v>
      </c>
      <c r="F45" s="15"/>
      <c r="G45" s="15"/>
      <c r="H45" s="15"/>
      <c r="I45" s="28">
        <v>0</v>
      </c>
      <c r="J45" s="15"/>
      <c r="K45" s="15"/>
      <c r="L45" s="15"/>
      <c r="M45" s="28">
        <v>0</v>
      </c>
      <c r="N45" s="15"/>
      <c r="O45" s="15"/>
      <c r="P45" s="34">
        <v>0.5</v>
      </c>
      <c r="Q45" s="32">
        <v>0.5</v>
      </c>
      <c r="R45" s="30">
        <f t="shared" si="4"/>
        <v>1.5</v>
      </c>
    </row>
    <row r="46" spans="1:18" ht="15.75" customHeight="1" x14ac:dyDescent="0.2">
      <c r="A46" s="26" t="s">
        <v>186</v>
      </c>
      <c r="B46" s="8"/>
      <c r="C46" s="8"/>
      <c r="D46" s="27">
        <v>1</v>
      </c>
      <c r="E46" s="28">
        <v>1</v>
      </c>
      <c r="F46" s="8"/>
      <c r="G46" s="8"/>
      <c r="H46" s="8"/>
      <c r="I46" s="28">
        <v>0</v>
      </c>
      <c r="J46" s="8"/>
      <c r="K46" s="8"/>
      <c r="L46" s="8"/>
      <c r="M46" s="28">
        <v>0</v>
      </c>
      <c r="N46" s="8"/>
      <c r="O46" s="8"/>
      <c r="P46" s="34">
        <v>0.5</v>
      </c>
      <c r="Q46" s="32">
        <v>0.5</v>
      </c>
      <c r="R46" s="30">
        <f t="shared" si="4"/>
        <v>1.5</v>
      </c>
    </row>
    <row r="47" spans="1:18" ht="15.75" customHeight="1" x14ac:dyDescent="0.2">
      <c r="A47" s="26" t="s">
        <v>187</v>
      </c>
      <c r="B47" s="8"/>
      <c r="C47" s="8"/>
      <c r="D47" s="27">
        <v>1</v>
      </c>
      <c r="E47" s="28">
        <v>1</v>
      </c>
      <c r="F47" s="8"/>
      <c r="G47" s="8"/>
      <c r="H47" s="8"/>
      <c r="I47" s="28">
        <v>0</v>
      </c>
      <c r="J47" s="8"/>
      <c r="K47" s="8"/>
      <c r="L47" s="8"/>
      <c r="M47" s="28">
        <v>0</v>
      </c>
      <c r="N47" s="8"/>
      <c r="O47" s="8"/>
      <c r="P47" s="8"/>
      <c r="Q47" s="28">
        <v>0</v>
      </c>
      <c r="R47" s="30">
        <f t="shared" si="4"/>
        <v>1</v>
      </c>
    </row>
    <row r="48" spans="1:18" ht="17.25" customHeight="1" x14ac:dyDescent="0.2">
      <c r="A48" s="56" t="s">
        <v>188</v>
      </c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1"/>
    </row>
    <row r="49" spans="1:18" ht="15.75" customHeight="1" x14ac:dyDescent="0.2">
      <c r="A49" s="26" t="s">
        <v>189</v>
      </c>
      <c r="B49" s="8"/>
      <c r="C49" s="8"/>
      <c r="D49" s="27">
        <v>1</v>
      </c>
      <c r="E49" s="41">
        <v>1</v>
      </c>
      <c r="F49" s="8"/>
      <c r="G49" s="8"/>
      <c r="H49" s="8"/>
      <c r="I49" s="28">
        <v>0</v>
      </c>
      <c r="J49" s="8"/>
      <c r="K49" s="8"/>
      <c r="L49" s="8"/>
      <c r="M49" s="28">
        <v>0</v>
      </c>
      <c r="N49" s="8"/>
      <c r="O49" s="8"/>
      <c r="P49" s="8"/>
      <c r="Q49" s="28">
        <v>0</v>
      </c>
      <c r="R49" s="30">
        <f t="shared" ref="R49:R65" si="5">Q49+M49+I49+E49</f>
        <v>1</v>
      </c>
    </row>
    <row r="50" spans="1:18" ht="15.75" customHeight="1" x14ac:dyDescent="0.2">
      <c r="A50" s="26" t="s">
        <v>190</v>
      </c>
      <c r="B50" s="8"/>
      <c r="C50" s="8"/>
      <c r="D50" s="27">
        <v>1</v>
      </c>
      <c r="E50" s="41">
        <v>1</v>
      </c>
      <c r="F50" s="8"/>
      <c r="G50" s="8"/>
      <c r="H50" s="8"/>
      <c r="I50" s="28">
        <v>0</v>
      </c>
      <c r="J50" s="8"/>
      <c r="K50" s="8"/>
      <c r="L50" s="8"/>
      <c r="M50" s="28">
        <v>0</v>
      </c>
      <c r="N50" s="8"/>
      <c r="O50" s="8"/>
      <c r="P50" s="8"/>
      <c r="Q50" s="28">
        <v>0</v>
      </c>
      <c r="R50" s="30">
        <f t="shared" si="5"/>
        <v>1</v>
      </c>
    </row>
    <row r="51" spans="1:18" ht="31.5" customHeight="1" x14ac:dyDescent="0.2">
      <c r="A51" s="3" t="s">
        <v>191</v>
      </c>
      <c r="B51" s="15"/>
      <c r="C51" s="15"/>
      <c r="D51" s="27">
        <v>2</v>
      </c>
      <c r="E51" s="41">
        <v>2</v>
      </c>
      <c r="F51" s="15"/>
      <c r="G51" s="15"/>
      <c r="H51" s="27">
        <v>1</v>
      </c>
      <c r="I51" s="28">
        <v>1</v>
      </c>
      <c r="J51" s="15"/>
      <c r="K51" s="15"/>
      <c r="L51" s="33">
        <v>1</v>
      </c>
      <c r="M51" s="28">
        <v>1</v>
      </c>
      <c r="N51" s="15"/>
      <c r="O51" s="15"/>
      <c r="P51" s="34">
        <v>0.5</v>
      </c>
      <c r="Q51" s="32">
        <v>0.5</v>
      </c>
      <c r="R51" s="30">
        <f t="shared" si="5"/>
        <v>4.5</v>
      </c>
    </row>
    <row r="52" spans="1:18" ht="15.75" customHeight="1" x14ac:dyDescent="0.2">
      <c r="A52" s="26" t="s">
        <v>192</v>
      </c>
      <c r="B52" s="8"/>
      <c r="C52" s="8"/>
      <c r="D52" s="27">
        <v>1</v>
      </c>
      <c r="E52" s="41">
        <v>1</v>
      </c>
      <c r="F52" s="8"/>
      <c r="G52" s="8"/>
      <c r="H52" s="27">
        <v>1</v>
      </c>
      <c r="I52" s="28">
        <v>1</v>
      </c>
      <c r="J52" s="8"/>
      <c r="K52" s="8"/>
      <c r="L52" s="33">
        <v>1</v>
      </c>
      <c r="M52" s="28">
        <v>1</v>
      </c>
      <c r="N52" s="8"/>
      <c r="O52" s="8"/>
      <c r="P52" s="34">
        <v>1</v>
      </c>
      <c r="Q52" s="28">
        <v>1</v>
      </c>
      <c r="R52" s="30">
        <f t="shared" si="5"/>
        <v>4</v>
      </c>
    </row>
    <row r="53" spans="1:18" ht="15.75" customHeight="1" x14ac:dyDescent="0.2">
      <c r="A53" s="26" t="s">
        <v>193</v>
      </c>
      <c r="B53" s="8"/>
      <c r="C53" s="8"/>
      <c r="D53" s="27">
        <v>1</v>
      </c>
      <c r="E53" s="41">
        <v>1</v>
      </c>
      <c r="F53" s="8"/>
      <c r="G53" s="8"/>
      <c r="H53" s="8"/>
      <c r="I53" s="28">
        <v>0</v>
      </c>
      <c r="J53" s="8"/>
      <c r="K53" s="8"/>
      <c r="L53" s="33">
        <v>1</v>
      </c>
      <c r="M53" s="28">
        <v>1</v>
      </c>
      <c r="N53" s="8"/>
      <c r="O53" s="8"/>
      <c r="P53" s="34">
        <v>1</v>
      </c>
      <c r="Q53" s="28">
        <v>1</v>
      </c>
      <c r="R53" s="30">
        <f t="shared" si="5"/>
        <v>3</v>
      </c>
    </row>
    <row r="54" spans="1:18" ht="15.75" customHeight="1" x14ac:dyDescent="0.2">
      <c r="A54" s="26" t="s">
        <v>194</v>
      </c>
      <c r="B54" s="8"/>
      <c r="C54" s="8"/>
      <c r="D54" s="8"/>
      <c r="E54" s="41">
        <v>0</v>
      </c>
      <c r="F54" s="8"/>
      <c r="G54" s="8"/>
      <c r="H54" s="8"/>
      <c r="I54" s="28">
        <v>0</v>
      </c>
      <c r="J54" s="8"/>
      <c r="K54" s="8"/>
      <c r="L54" s="8"/>
      <c r="M54" s="28">
        <v>0</v>
      </c>
      <c r="N54" s="8"/>
      <c r="O54" s="8"/>
      <c r="P54" s="34">
        <v>1</v>
      </c>
      <c r="Q54" s="28">
        <v>1</v>
      </c>
      <c r="R54" s="30">
        <f t="shared" si="5"/>
        <v>1</v>
      </c>
    </row>
    <row r="55" spans="1:18" ht="15.75" customHeight="1" x14ac:dyDescent="0.2">
      <c r="A55" s="26" t="s">
        <v>195</v>
      </c>
      <c r="B55" s="8"/>
      <c r="C55" s="8"/>
      <c r="D55" s="27">
        <v>1</v>
      </c>
      <c r="E55" s="41">
        <v>1</v>
      </c>
      <c r="F55" s="8"/>
      <c r="G55" s="8"/>
      <c r="H55" s="8"/>
      <c r="I55" s="28">
        <v>0</v>
      </c>
      <c r="J55" s="8"/>
      <c r="K55" s="8"/>
      <c r="L55" s="8"/>
      <c r="M55" s="28">
        <v>0</v>
      </c>
      <c r="N55" s="8"/>
      <c r="O55" s="8"/>
      <c r="P55" s="8"/>
      <c r="Q55" s="28">
        <v>0</v>
      </c>
      <c r="R55" s="30">
        <f t="shared" si="5"/>
        <v>1</v>
      </c>
    </row>
    <row r="56" spans="1:18" ht="15.75" customHeight="1" x14ac:dyDescent="0.2">
      <c r="A56" s="26" t="s">
        <v>196</v>
      </c>
      <c r="B56" s="8"/>
      <c r="C56" s="8"/>
      <c r="D56" s="27">
        <v>1</v>
      </c>
      <c r="E56" s="41">
        <v>1</v>
      </c>
      <c r="F56" s="8"/>
      <c r="G56" s="8"/>
      <c r="H56" s="8"/>
      <c r="I56" s="28">
        <v>0</v>
      </c>
      <c r="J56" s="8"/>
      <c r="K56" s="8"/>
      <c r="L56" s="8"/>
      <c r="M56" s="28">
        <v>0</v>
      </c>
      <c r="N56" s="8"/>
      <c r="O56" s="8"/>
      <c r="P56" s="8"/>
      <c r="Q56" s="28">
        <v>0</v>
      </c>
      <c r="R56" s="30">
        <f t="shared" si="5"/>
        <v>1</v>
      </c>
    </row>
    <row r="57" spans="1:18" ht="15.75" customHeight="1" x14ac:dyDescent="0.2">
      <c r="A57" s="26" t="s">
        <v>197</v>
      </c>
      <c r="B57" s="8"/>
      <c r="C57" s="8"/>
      <c r="D57" s="27"/>
      <c r="E57" s="41"/>
      <c r="F57" s="8"/>
      <c r="G57" s="8"/>
      <c r="H57" s="38">
        <v>1</v>
      </c>
      <c r="I57" s="39">
        <v>1</v>
      </c>
      <c r="J57" s="8"/>
      <c r="K57" s="8"/>
      <c r="L57" s="8"/>
      <c r="M57" s="28">
        <v>0</v>
      </c>
      <c r="N57" s="8"/>
      <c r="O57" s="8"/>
      <c r="P57" s="8"/>
      <c r="Q57" s="28">
        <v>0</v>
      </c>
      <c r="R57" s="30">
        <f t="shared" si="5"/>
        <v>1</v>
      </c>
    </row>
    <row r="58" spans="1:18" ht="15.75" customHeight="1" x14ac:dyDescent="0.2">
      <c r="A58" s="26" t="s">
        <v>198</v>
      </c>
      <c r="B58" s="8"/>
      <c r="C58" s="8"/>
      <c r="D58" s="27">
        <v>1</v>
      </c>
      <c r="E58" s="41">
        <v>1</v>
      </c>
      <c r="F58" s="8"/>
      <c r="G58" s="8"/>
      <c r="H58" s="27">
        <v>0.5</v>
      </c>
      <c r="I58" s="32">
        <v>0.5</v>
      </c>
      <c r="J58" s="8"/>
      <c r="K58" s="8"/>
      <c r="L58" s="33">
        <v>0.5</v>
      </c>
      <c r="M58" s="32">
        <v>0.5</v>
      </c>
      <c r="N58" s="8"/>
      <c r="O58" s="8"/>
      <c r="P58" s="34">
        <v>1</v>
      </c>
      <c r="Q58" s="28">
        <v>1</v>
      </c>
      <c r="R58" s="30">
        <f t="shared" si="5"/>
        <v>3</v>
      </c>
    </row>
    <row r="59" spans="1:18" ht="15.75" customHeight="1" x14ac:dyDescent="0.2">
      <c r="A59" s="26" t="s">
        <v>158</v>
      </c>
      <c r="B59" s="8"/>
      <c r="C59" s="8"/>
      <c r="D59" s="27">
        <v>1</v>
      </c>
      <c r="E59" s="41">
        <v>1</v>
      </c>
      <c r="F59" s="8"/>
      <c r="G59" s="8"/>
      <c r="H59" s="8"/>
      <c r="I59" s="28">
        <v>0</v>
      </c>
      <c r="J59" s="8"/>
      <c r="K59" s="8"/>
      <c r="L59" s="8"/>
      <c r="M59" s="28">
        <v>0</v>
      </c>
      <c r="N59" s="8"/>
      <c r="O59" s="8"/>
      <c r="P59" s="8"/>
      <c r="Q59" s="28">
        <v>0</v>
      </c>
      <c r="R59" s="30">
        <f t="shared" si="5"/>
        <v>1</v>
      </c>
    </row>
    <row r="60" spans="1:18" ht="15.75" customHeight="1" x14ac:dyDescent="0.2">
      <c r="A60" s="26" t="s">
        <v>199</v>
      </c>
      <c r="B60" s="8"/>
      <c r="C60" s="8"/>
      <c r="D60" s="27">
        <v>1</v>
      </c>
      <c r="E60" s="41">
        <v>1</v>
      </c>
      <c r="F60" s="8"/>
      <c r="G60" s="8"/>
      <c r="H60" s="8"/>
      <c r="I60" s="28">
        <v>0</v>
      </c>
      <c r="J60" s="8"/>
      <c r="K60" s="8"/>
      <c r="L60" s="8"/>
      <c r="M60" s="28">
        <v>0</v>
      </c>
      <c r="N60" s="8"/>
      <c r="O60" s="8"/>
      <c r="P60" s="8"/>
      <c r="Q60" s="28">
        <v>0</v>
      </c>
      <c r="R60" s="30">
        <f t="shared" si="5"/>
        <v>1</v>
      </c>
    </row>
    <row r="61" spans="1:18" ht="15.75" customHeight="1" x14ac:dyDescent="0.2">
      <c r="A61" s="26" t="s">
        <v>200</v>
      </c>
      <c r="B61" s="8"/>
      <c r="C61" s="8"/>
      <c r="D61" s="27">
        <v>1</v>
      </c>
      <c r="E61" s="41">
        <v>1</v>
      </c>
      <c r="F61" s="8"/>
      <c r="G61" s="8"/>
      <c r="H61" s="27">
        <v>0.5</v>
      </c>
      <c r="I61" s="32">
        <v>0.5</v>
      </c>
      <c r="J61" s="8"/>
      <c r="K61" s="8"/>
      <c r="L61" s="8"/>
      <c r="M61" s="28">
        <v>0</v>
      </c>
      <c r="N61" s="8"/>
      <c r="O61" s="8"/>
      <c r="P61" s="34">
        <v>1</v>
      </c>
      <c r="Q61" s="28">
        <v>1</v>
      </c>
      <c r="R61" s="30">
        <f t="shared" si="5"/>
        <v>2.5</v>
      </c>
    </row>
    <row r="62" spans="1:18" ht="15.75" customHeight="1" x14ac:dyDescent="0.2">
      <c r="A62" s="26" t="s">
        <v>201</v>
      </c>
      <c r="B62" s="8"/>
      <c r="C62" s="8"/>
      <c r="D62" s="27">
        <v>1</v>
      </c>
      <c r="E62" s="41">
        <v>1</v>
      </c>
      <c r="F62" s="8"/>
      <c r="G62" s="8"/>
      <c r="H62" s="8"/>
      <c r="I62" s="28">
        <v>0</v>
      </c>
      <c r="J62" s="8"/>
      <c r="K62" s="8"/>
      <c r="L62" s="33">
        <v>1</v>
      </c>
      <c r="M62" s="28">
        <v>1</v>
      </c>
      <c r="N62" s="8"/>
      <c r="O62" s="8"/>
      <c r="P62" s="8"/>
      <c r="Q62" s="28">
        <v>0</v>
      </c>
      <c r="R62" s="30">
        <f t="shared" si="5"/>
        <v>2</v>
      </c>
    </row>
    <row r="63" spans="1:18" ht="15.75" customHeight="1" x14ac:dyDescent="0.2">
      <c r="A63" s="26" t="s">
        <v>202</v>
      </c>
      <c r="B63" s="8"/>
      <c r="C63" s="8"/>
      <c r="D63" s="27">
        <v>1</v>
      </c>
      <c r="E63" s="41">
        <v>1</v>
      </c>
      <c r="F63" s="8"/>
      <c r="G63" s="8"/>
      <c r="H63" s="8"/>
      <c r="I63" s="28">
        <v>0</v>
      </c>
      <c r="J63" s="8"/>
      <c r="K63" s="8"/>
      <c r="L63" s="8"/>
      <c r="M63" s="28">
        <v>0</v>
      </c>
      <c r="N63" s="8"/>
      <c r="O63" s="8"/>
      <c r="P63" s="34">
        <v>1</v>
      </c>
      <c r="Q63" s="28">
        <v>1</v>
      </c>
      <c r="R63" s="30">
        <f t="shared" si="5"/>
        <v>2</v>
      </c>
    </row>
    <row r="64" spans="1:18" ht="15.75" customHeight="1" x14ac:dyDescent="0.2">
      <c r="A64" s="26" t="s">
        <v>203</v>
      </c>
      <c r="B64" s="8"/>
      <c r="C64" s="8"/>
      <c r="D64" s="27">
        <v>1</v>
      </c>
      <c r="E64" s="41">
        <v>1</v>
      </c>
      <c r="F64" s="8"/>
      <c r="G64" s="8"/>
      <c r="H64" s="8"/>
      <c r="I64" s="28">
        <v>0</v>
      </c>
      <c r="J64" s="8"/>
      <c r="K64" s="8"/>
      <c r="L64" s="8"/>
      <c r="M64" s="28">
        <v>0</v>
      </c>
      <c r="N64" s="8"/>
      <c r="O64" s="8"/>
      <c r="P64" s="8"/>
      <c r="Q64" s="28">
        <v>0</v>
      </c>
      <c r="R64" s="30">
        <f t="shared" si="5"/>
        <v>1</v>
      </c>
    </row>
    <row r="65" spans="1:18" ht="15.75" customHeight="1" x14ac:dyDescent="0.2">
      <c r="A65" s="26" t="s">
        <v>204</v>
      </c>
      <c r="B65" s="8"/>
      <c r="C65" s="8"/>
      <c r="D65" s="27">
        <v>1</v>
      </c>
      <c r="E65" s="41">
        <v>1</v>
      </c>
      <c r="F65" s="8"/>
      <c r="G65" s="8"/>
      <c r="H65" s="8"/>
      <c r="I65" s="28">
        <v>0</v>
      </c>
      <c r="J65" s="8"/>
      <c r="K65" s="8"/>
      <c r="L65" s="8"/>
      <c r="M65" s="28">
        <v>0</v>
      </c>
      <c r="N65" s="8"/>
      <c r="O65" s="8"/>
      <c r="P65" s="8"/>
      <c r="Q65" s="28">
        <v>0</v>
      </c>
      <c r="R65" s="30">
        <f t="shared" si="5"/>
        <v>1</v>
      </c>
    </row>
    <row r="66" spans="1:18" ht="17.25" customHeight="1" x14ac:dyDescent="0.2">
      <c r="A66" s="56" t="s">
        <v>205</v>
      </c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1"/>
    </row>
    <row r="67" spans="1:18" ht="15.75" customHeight="1" x14ac:dyDescent="0.2">
      <c r="A67" s="26" t="s">
        <v>206</v>
      </c>
      <c r="B67" s="8"/>
      <c r="C67" s="8"/>
      <c r="D67" s="27">
        <v>1</v>
      </c>
      <c r="E67" s="41">
        <v>1</v>
      </c>
      <c r="F67" s="8"/>
      <c r="G67" s="8"/>
      <c r="H67" s="8"/>
      <c r="I67" s="28">
        <v>0</v>
      </c>
      <c r="J67" s="8"/>
      <c r="K67" s="8"/>
      <c r="L67" s="8"/>
      <c r="M67" s="28">
        <v>0</v>
      </c>
      <c r="N67" s="8"/>
      <c r="O67" s="8"/>
      <c r="P67" s="8"/>
      <c r="Q67" s="28">
        <v>0</v>
      </c>
      <c r="R67" s="30">
        <f t="shared" ref="R67:R83" si="6">Q67+M67+I67+E67</f>
        <v>1</v>
      </c>
    </row>
    <row r="68" spans="1:18" ht="15.75" customHeight="1" x14ac:dyDescent="0.2">
      <c r="A68" s="26" t="s">
        <v>207</v>
      </c>
      <c r="B68" s="8"/>
      <c r="C68" s="8"/>
      <c r="D68" s="27">
        <v>1</v>
      </c>
      <c r="E68" s="41">
        <v>1</v>
      </c>
      <c r="F68" s="8"/>
      <c r="G68" s="8"/>
      <c r="H68" s="8"/>
      <c r="I68" s="28">
        <v>0</v>
      </c>
      <c r="J68" s="8"/>
      <c r="K68" s="8"/>
      <c r="L68" s="8"/>
      <c r="M68" s="28">
        <v>0</v>
      </c>
      <c r="N68" s="8"/>
      <c r="O68" s="8"/>
      <c r="P68" s="8"/>
      <c r="Q68" s="28">
        <v>0</v>
      </c>
      <c r="R68" s="30">
        <f t="shared" si="6"/>
        <v>1</v>
      </c>
    </row>
    <row r="69" spans="1:18" ht="31.5" customHeight="1" x14ac:dyDescent="0.2">
      <c r="A69" s="3" t="s">
        <v>208</v>
      </c>
      <c r="B69" s="15"/>
      <c r="C69" s="15"/>
      <c r="D69" s="27">
        <v>1</v>
      </c>
      <c r="E69" s="41">
        <v>1</v>
      </c>
      <c r="F69" s="15"/>
      <c r="G69" s="15"/>
      <c r="H69" s="27">
        <v>0.5</v>
      </c>
      <c r="I69" s="32">
        <v>0.5</v>
      </c>
      <c r="J69" s="15"/>
      <c r="K69" s="15"/>
      <c r="L69" s="33">
        <v>0.5</v>
      </c>
      <c r="M69" s="32">
        <v>0.5</v>
      </c>
      <c r="N69" s="15"/>
      <c r="O69" s="15"/>
      <c r="P69" s="34">
        <v>1</v>
      </c>
      <c r="Q69" s="28">
        <v>1</v>
      </c>
      <c r="R69" s="30">
        <f t="shared" si="6"/>
        <v>3</v>
      </c>
    </row>
    <row r="70" spans="1:18" ht="31.5" customHeight="1" x14ac:dyDescent="0.2">
      <c r="A70" s="26" t="s">
        <v>209</v>
      </c>
      <c r="B70" s="15"/>
      <c r="C70" s="15"/>
      <c r="D70" s="27">
        <v>1</v>
      </c>
      <c r="E70" s="41">
        <v>1</v>
      </c>
      <c r="F70" s="15"/>
      <c r="G70" s="15"/>
      <c r="H70" s="27">
        <v>0.5</v>
      </c>
      <c r="I70" s="32">
        <v>0.5</v>
      </c>
      <c r="J70" s="15"/>
      <c r="K70" s="15"/>
      <c r="L70" s="33">
        <v>0.5</v>
      </c>
      <c r="M70" s="32">
        <v>0.5</v>
      </c>
      <c r="N70" s="15"/>
      <c r="O70" s="15"/>
      <c r="P70" s="34">
        <v>1</v>
      </c>
      <c r="Q70" s="28">
        <v>1</v>
      </c>
      <c r="R70" s="30">
        <f t="shared" si="6"/>
        <v>3</v>
      </c>
    </row>
    <row r="71" spans="1:18" ht="15.75" customHeight="1" x14ac:dyDescent="0.2">
      <c r="A71" s="26" t="s">
        <v>210</v>
      </c>
      <c r="B71" s="8"/>
      <c r="C71" s="8"/>
      <c r="D71" s="27">
        <v>1</v>
      </c>
      <c r="E71" s="41">
        <v>1</v>
      </c>
      <c r="F71" s="8"/>
      <c r="G71" s="8"/>
      <c r="H71" s="27">
        <v>2</v>
      </c>
      <c r="I71" s="28">
        <v>2</v>
      </c>
      <c r="J71" s="8"/>
      <c r="K71" s="8"/>
      <c r="L71" s="33">
        <v>1</v>
      </c>
      <c r="M71" s="28">
        <v>1</v>
      </c>
      <c r="N71" s="8"/>
      <c r="O71" s="8"/>
      <c r="P71" s="34">
        <v>2</v>
      </c>
      <c r="Q71" s="28">
        <v>2</v>
      </c>
      <c r="R71" s="30">
        <f t="shared" si="6"/>
        <v>6</v>
      </c>
    </row>
    <row r="72" spans="1:18" ht="15.75" customHeight="1" x14ac:dyDescent="0.2">
      <c r="A72" s="26" t="s">
        <v>211</v>
      </c>
      <c r="B72" s="8"/>
      <c r="C72" s="8"/>
      <c r="D72" s="27">
        <v>1</v>
      </c>
      <c r="E72" s="41">
        <v>1</v>
      </c>
      <c r="F72" s="8"/>
      <c r="G72" s="8"/>
      <c r="H72" s="8"/>
      <c r="I72" s="28">
        <v>0</v>
      </c>
      <c r="J72" s="8"/>
      <c r="K72" s="8"/>
      <c r="L72" s="33">
        <v>1</v>
      </c>
      <c r="M72" s="28">
        <v>1</v>
      </c>
      <c r="N72" s="8"/>
      <c r="O72" s="8"/>
      <c r="P72" s="34">
        <v>1</v>
      </c>
      <c r="Q72" s="28">
        <v>1</v>
      </c>
      <c r="R72" s="30">
        <f t="shared" si="6"/>
        <v>3</v>
      </c>
    </row>
    <row r="73" spans="1:18" ht="15.75" customHeight="1" x14ac:dyDescent="0.2">
      <c r="A73" s="26" t="s">
        <v>212</v>
      </c>
      <c r="B73" s="8"/>
      <c r="C73" s="8"/>
      <c r="D73" s="8"/>
      <c r="E73" s="41">
        <v>0</v>
      </c>
      <c r="F73" s="8"/>
      <c r="G73" s="8"/>
      <c r="H73" s="8"/>
      <c r="I73" s="28">
        <v>0</v>
      </c>
      <c r="J73" s="8"/>
      <c r="K73" s="8"/>
      <c r="L73" s="8"/>
      <c r="M73" s="28">
        <v>0</v>
      </c>
      <c r="N73" s="8"/>
      <c r="O73" s="8"/>
      <c r="P73" s="8"/>
      <c r="Q73" s="28">
        <v>0</v>
      </c>
      <c r="R73" s="30">
        <f t="shared" si="6"/>
        <v>0</v>
      </c>
    </row>
    <row r="74" spans="1:18" ht="15.75" customHeight="1" x14ac:dyDescent="0.2">
      <c r="A74" s="26" t="s">
        <v>213</v>
      </c>
      <c r="B74" s="8"/>
      <c r="C74" s="8"/>
      <c r="D74" s="27">
        <v>1</v>
      </c>
      <c r="E74" s="41">
        <v>1</v>
      </c>
      <c r="F74" s="8"/>
      <c r="G74" s="8"/>
      <c r="H74" s="8"/>
      <c r="I74" s="28">
        <v>0</v>
      </c>
      <c r="J74" s="8"/>
      <c r="K74" s="8"/>
      <c r="L74" s="8"/>
      <c r="M74" s="28">
        <v>0</v>
      </c>
      <c r="N74" s="8"/>
      <c r="O74" s="8"/>
      <c r="P74" s="8"/>
      <c r="Q74" s="28">
        <v>0</v>
      </c>
      <c r="R74" s="30">
        <f t="shared" si="6"/>
        <v>1</v>
      </c>
    </row>
    <row r="75" spans="1:18" ht="15.75" customHeight="1" x14ac:dyDescent="0.2">
      <c r="A75" s="26" t="s">
        <v>214</v>
      </c>
      <c r="B75" s="8"/>
      <c r="C75" s="8"/>
      <c r="D75" s="27">
        <v>1</v>
      </c>
      <c r="E75" s="41">
        <v>1</v>
      </c>
      <c r="F75" s="8"/>
      <c r="G75" s="8"/>
      <c r="H75" s="8"/>
      <c r="I75" s="28">
        <v>0</v>
      </c>
      <c r="J75" s="8"/>
      <c r="K75" s="8"/>
      <c r="L75" s="8"/>
      <c r="M75" s="28">
        <v>0</v>
      </c>
      <c r="N75" s="8"/>
      <c r="O75" s="8"/>
      <c r="P75" s="8"/>
      <c r="Q75" s="28">
        <v>0</v>
      </c>
      <c r="R75" s="30">
        <f t="shared" si="6"/>
        <v>1</v>
      </c>
    </row>
    <row r="76" spans="1:18" ht="15.75" customHeight="1" x14ac:dyDescent="0.2">
      <c r="A76" s="26" t="s">
        <v>215</v>
      </c>
      <c r="B76" s="8"/>
      <c r="C76" s="8"/>
      <c r="D76" s="27">
        <v>1</v>
      </c>
      <c r="E76" s="41">
        <v>1</v>
      </c>
      <c r="F76" s="8"/>
      <c r="G76" s="8"/>
      <c r="H76" s="8"/>
      <c r="I76" s="28">
        <v>0</v>
      </c>
      <c r="J76" s="8"/>
      <c r="K76" s="8"/>
      <c r="L76" s="8"/>
      <c r="M76" s="28">
        <v>0</v>
      </c>
      <c r="N76" s="8"/>
      <c r="O76" s="8"/>
      <c r="P76" s="34">
        <v>1</v>
      </c>
      <c r="Q76" s="28">
        <v>1</v>
      </c>
      <c r="R76" s="30">
        <f t="shared" si="6"/>
        <v>2</v>
      </c>
    </row>
    <row r="77" spans="1:18" ht="15.75" customHeight="1" x14ac:dyDescent="0.2">
      <c r="A77" s="26" t="s">
        <v>216</v>
      </c>
      <c r="B77" s="8"/>
      <c r="C77" s="8"/>
      <c r="D77" s="27">
        <v>1</v>
      </c>
      <c r="E77" s="41">
        <v>1</v>
      </c>
      <c r="F77" s="8"/>
      <c r="G77" s="8"/>
      <c r="H77" s="8"/>
      <c r="I77" s="28">
        <v>0</v>
      </c>
      <c r="J77" s="8"/>
      <c r="K77" s="8"/>
      <c r="L77" s="8"/>
      <c r="M77" s="28">
        <v>0</v>
      </c>
      <c r="N77" s="8"/>
      <c r="O77" s="8"/>
      <c r="P77" s="34">
        <v>1</v>
      </c>
      <c r="Q77" s="28">
        <v>1</v>
      </c>
      <c r="R77" s="30">
        <f t="shared" si="6"/>
        <v>2</v>
      </c>
    </row>
    <row r="78" spans="1:18" ht="15.75" customHeight="1" x14ac:dyDescent="0.2">
      <c r="A78" s="26" t="s">
        <v>217</v>
      </c>
      <c r="B78" s="8"/>
      <c r="C78" s="8"/>
      <c r="D78" s="27">
        <v>1</v>
      </c>
      <c r="E78" s="41">
        <v>1</v>
      </c>
      <c r="F78" s="8"/>
      <c r="G78" s="8"/>
      <c r="H78" s="8"/>
      <c r="I78" s="28">
        <v>0</v>
      </c>
      <c r="J78" s="8"/>
      <c r="K78" s="8"/>
      <c r="L78" s="8"/>
      <c r="M78" s="28">
        <v>0</v>
      </c>
      <c r="N78" s="8"/>
      <c r="O78" s="8"/>
      <c r="P78" s="8"/>
      <c r="Q78" s="28">
        <v>0</v>
      </c>
      <c r="R78" s="30">
        <f t="shared" si="6"/>
        <v>1</v>
      </c>
    </row>
    <row r="79" spans="1:18" ht="15.75" customHeight="1" x14ac:dyDescent="0.2">
      <c r="A79" s="26" t="s">
        <v>218</v>
      </c>
      <c r="B79" s="8"/>
      <c r="C79" s="8"/>
      <c r="D79" s="27">
        <v>1</v>
      </c>
      <c r="E79" s="41">
        <v>1</v>
      </c>
      <c r="F79" s="8"/>
      <c r="G79" s="8"/>
      <c r="H79" s="27">
        <v>1</v>
      </c>
      <c r="I79" s="28">
        <v>1</v>
      </c>
      <c r="J79" s="8"/>
      <c r="K79" s="8"/>
      <c r="L79" s="33">
        <v>1.5</v>
      </c>
      <c r="M79" s="32">
        <v>1.5</v>
      </c>
      <c r="N79" s="8"/>
      <c r="O79" s="8"/>
      <c r="P79" s="34">
        <v>1</v>
      </c>
      <c r="Q79" s="28">
        <v>1</v>
      </c>
      <c r="R79" s="30">
        <f t="shared" si="6"/>
        <v>4.5</v>
      </c>
    </row>
    <row r="80" spans="1:18" ht="15.75" customHeight="1" x14ac:dyDescent="0.2">
      <c r="A80" s="26" t="s">
        <v>219</v>
      </c>
      <c r="B80" s="8"/>
      <c r="C80" s="8"/>
      <c r="E80" s="41">
        <v>1</v>
      </c>
      <c r="F80" s="8"/>
      <c r="G80" s="8"/>
      <c r="H80" s="27">
        <v>1</v>
      </c>
      <c r="I80" s="28">
        <v>1</v>
      </c>
      <c r="J80" s="8"/>
      <c r="K80" s="8"/>
      <c r="L80" s="8"/>
      <c r="M80" s="28">
        <v>0</v>
      </c>
      <c r="N80" s="8"/>
      <c r="O80" s="8"/>
      <c r="P80" s="27">
        <v>1</v>
      </c>
      <c r="Q80" s="28">
        <v>0</v>
      </c>
      <c r="R80" s="30">
        <f t="shared" si="6"/>
        <v>2</v>
      </c>
    </row>
    <row r="81" spans="1:18" ht="15.75" customHeight="1" x14ac:dyDescent="0.2">
      <c r="A81" s="26" t="s">
        <v>220</v>
      </c>
      <c r="B81" s="8"/>
      <c r="C81" s="8"/>
      <c r="D81" s="27">
        <v>1</v>
      </c>
      <c r="E81" s="41">
        <v>1</v>
      </c>
      <c r="F81" s="8"/>
      <c r="G81" s="8"/>
      <c r="H81" s="8"/>
      <c r="I81" s="28">
        <v>0</v>
      </c>
      <c r="J81" s="8"/>
      <c r="K81" s="8"/>
      <c r="L81" s="8"/>
      <c r="M81" s="28">
        <v>0</v>
      </c>
      <c r="N81" s="8"/>
      <c r="O81" s="8"/>
      <c r="P81" s="8"/>
      <c r="Q81" s="28">
        <v>0</v>
      </c>
      <c r="R81" s="30">
        <f t="shared" si="6"/>
        <v>1</v>
      </c>
    </row>
    <row r="82" spans="1:18" ht="15.75" customHeight="1" x14ac:dyDescent="0.2">
      <c r="A82" s="26" t="s">
        <v>204</v>
      </c>
      <c r="B82" s="8"/>
      <c r="C82" s="8"/>
      <c r="D82" s="27">
        <v>1</v>
      </c>
      <c r="E82" s="41">
        <v>1</v>
      </c>
      <c r="F82" s="8"/>
      <c r="G82" s="8"/>
      <c r="H82" s="8"/>
      <c r="I82" s="28">
        <v>0</v>
      </c>
      <c r="J82" s="8"/>
      <c r="K82" s="8"/>
      <c r="L82" s="8"/>
      <c r="M82" s="28">
        <v>0</v>
      </c>
      <c r="N82" s="8"/>
      <c r="O82" s="8"/>
      <c r="P82" s="8"/>
      <c r="Q82" s="28">
        <v>0</v>
      </c>
      <c r="R82" s="30">
        <f t="shared" si="6"/>
        <v>1</v>
      </c>
    </row>
    <row r="83" spans="1:18" ht="12.75" customHeight="1" x14ac:dyDescent="0.2">
      <c r="A83" s="26" t="s">
        <v>158</v>
      </c>
      <c r="B83" s="8"/>
      <c r="C83" s="8"/>
      <c r="D83" s="27">
        <v>1</v>
      </c>
      <c r="E83" s="41">
        <v>1</v>
      </c>
      <c r="F83" s="8"/>
      <c r="G83" s="8"/>
      <c r="H83" s="8"/>
      <c r="I83" s="28">
        <v>0</v>
      </c>
      <c r="J83" s="8"/>
      <c r="K83" s="8"/>
      <c r="L83" s="8"/>
      <c r="M83" s="28">
        <v>0</v>
      </c>
      <c r="N83" s="8"/>
      <c r="O83" s="8"/>
      <c r="P83" s="8"/>
      <c r="Q83" s="28">
        <v>0</v>
      </c>
      <c r="R83" s="30">
        <f t="shared" si="6"/>
        <v>1</v>
      </c>
    </row>
    <row r="84" spans="1:18" ht="12.75" customHeight="1" x14ac:dyDescent="0.2"/>
    <row r="85" spans="1:18" ht="12.75" customHeight="1" x14ac:dyDescent="0.2"/>
    <row r="86" spans="1:18" ht="12.75" customHeight="1" x14ac:dyDescent="0.2"/>
    <row r="87" spans="1:18" ht="12.75" customHeight="1" x14ac:dyDescent="0.2"/>
    <row r="88" spans="1:18" ht="12.75" customHeight="1" x14ac:dyDescent="0.2"/>
    <row r="89" spans="1:18" ht="12.75" customHeight="1" x14ac:dyDescent="0.2"/>
    <row r="90" spans="1:18" ht="12.75" customHeight="1" x14ac:dyDescent="0.2"/>
    <row r="91" spans="1:18" ht="12.75" customHeight="1" x14ac:dyDescent="0.2"/>
    <row r="92" spans="1:18" ht="12.75" customHeight="1" x14ac:dyDescent="0.2"/>
    <row r="93" spans="1:18" ht="12.75" customHeight="1" x14ac:dyDescent="0.2"/>
    <row r="94" spans="1:18" ht="12.75" customHeight="1" x14ac:dyDescent="0.2"/>
    <row r="95" spans="1:18" ht="12.75" customHeight="1" x14ac:dyDescent="0.2"/>
    <row r="96" spans="1:18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0">
    <mergeCell ref="A31:R31"/>
    <mergeCell ref="A48:R48"/>
    <mergeCell ref="A66:R66"/>
    <mergeCell ref="A1:S1"/>
    <mergeCell ref="B2:E2"/>
    <mergeCell ref="F2:I2"/>
    <mergeCell ref="J2:M2"/>
    <mergeCell ref="N2:Q2"/>
    <mergeCell ref="A4:R4"/>
    <mergeCell ref="A17:R17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>
      <pane ySplit="3" topLeftCell="A76" activePane="bottomLeft" state="frozen"/>
      <selection pane="bottomLeft" activeCell="J85" sqref="J85:L85"/>
    </sheetView>
  </sheetViews>
  <sheetFormatPr defaultColWidth="14.42578125" defaultRowHeight="15" customHeight="1" x14ac:dyDescent="0.2"/>
  <cols>
    <col min="1" max="1" width="19.85546875" customWidth="1"/>
    <col min="2" max="2" width="4.85546875" customWidth="1"/>
    <col min="3" max="4" width="4.7109375" customWidth="1"/>
    <col min="5" max="5" width="5.42578125" customWidth="1"/>
    <col min="6" max="8" width="4.7109375" customWidth="1"/>
    <col min="9" max="9" width="5.42578125" customWidth="1"/>
    <col min="10" max="10" width="4.85546875" customWidth="1"/>
    <col min="11" max="12" width="4.7109375" customWidth="1"/>
    <col min="13" max="13" width="5.42578125" customWidth="1"/>
    <col min="14" max="16" width="4.7109375" customWidth="1"/>
    <col min="17" max="17" width="5.85546875" customWidth="1"/>
    <col min="18" max="20" width="4.7109375" customWidth="1"/>
    <col min="21" max="21" width="5.42578125" customWidth="1"/>
    <col min="22" max="22" width="8" customWidth="1"/>
    <col min="23" max="23" width="9.42578125" customWidth="1"/>
    <col min="24" max="24" width="9.28515625" customWidth="1"/>
    <col min="25" max="25" width="14.85546875" customWidth="1"/>
    <col min="26" max="26" width="11.85546875" customWidth="1"/>
  </cols>
  <sheetData>
    <row r="1" spans="1:26" ht="61.5" customHeight="1" x14ac:dyDescent="0.2">
      <c r="A1" s="66" t="s">
        <v>444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</row>
    <row r="2" spans="1:26" ht="28.5" customHeight="1" x14ac:dyDescent="0.2">
      <c r="A2" s="21" t="s">
        <v>221</v>
      </c>
      <c r="B2" s="57" t="s">
        <v>222</v>
      </c>
      <c r="C2" s="50"/>
      <c r="D2" s="50"/>
      <c r="E2" s="51"/>
      <c r="F2" s="57" t="s">
        <v>223</v>
      </c>
      <c r="G2" s="50"/>
      <c r="H2" s="50"/>
      <c r="I2" s="51"/>
      <c r="J2" s="58" t="s">
        <v>224</v>
      </c>
      <c r="K2" s="50"/>
      <c r="L2" s="50"/>
      <c r="M2" s="51"/>
      <c r="N2" s="57" t="s">
        <v>225</v>
      </c>
      <c r="O2" s="50"/>
      <c r="P2" s="50"/>
      <c r="Q2" s="51"/>
      <c r="R2" s="58" t="s">
        <v>226</v>
      </c>
      <c r="S2" s="50"/>
      <c r="T2" s="50"/>
      <c r="U2" s="51"/>
      <c r="V2" s="58" t="s">
        <v>227</v>
      </c>
      <c r="W2" s="50"/>
      <c r="X2" s="50"/>
      <c r="Y2" s="51"/>
    </row>
    <row r="3" spans="1:26" ht="129.75" customHeight="1" x14ac:dyDescent="0.2">
      <c r="A3" s="3"/>
      <c r="B3" s="23" t="s">
        <v>228</v>
      </c>
      <c r="C3" s="23" t="s">
        <v>229</v>
      </c>
      <c r="D3" s="23" t="s">
        <v>230</v>
      </c>
      <c r="E3" s="24" t="s">
        <v>231</v>
      </c>
      <c r="F3" s="23" t="s">
        <v>232</v>
      </c>
      <c r="G3" s="23" t="s">
        <v>233</v>
      </c>
      <c r="H3" s="23" t="s">
        <v>234</v>
      </c>
      <c r="I3" s="24" t="s">
        <v>235</v>
      </c>
      <c r="J3" s="23" t="s">
        <v>236</v>
      </c>
      <c r="K3" s="23" t="s">
        <v>237</v>
      </c>
      <c r="L3" s="23" t="s">
        <v>238</v>
      </c>
      <c r="M3" s="24" t="s">
        <v>239</v>
      </c>
      <c r="N3" s="23" t="s">
        <v>240</v>
      </c>
      <c r="O3" s="23" t="s">
        <v>241</v>
      </c>
      <c r="P3" s="23" t="s">
        <v>242</v>
      </c>
      <c r="Q3" s="24" t="s">
        <v>243</v>
      </c>
      <c r="R3" s="23" t="s">
        <v>244</v>
      </c>
      <c r="S3" s="23" t="s">
        <v>245</v>
      </c>
      <c r="T3" s="23" t="s">
        <v>246</v>
      </c>
      <c r="U3" s="24" t="s">
        <v>247</v>
      </c>
      <c r="V3" s="68" t="s">
        <v>445</v>
      </c>
      <c r="W3" s="25" t="s">
        <v>248</v>
      </c>
      <c r="X3" s="25" t="s">
        <v>249</v>
      </c>
      <c r="Y3" s="25" t="s">
        <v>250</v>
      </c>
    </row>
    <row r="4" spans="1:26" ht="17.25" customHeight="1" x14ac:dyDescent="0.2">
      <c r="A4" s="56" t="s">
        <v>251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1"/>
    </row>
    <row r="5" spans="1:26" ht="15.75" customHeight="1" x14ac:dyDescent="0.2">
      <c r="A5" s="26" t="s">
        <v>252</v>
      </c>
      <c r="B5" s="8"/>
      <c r="C5" s="8"/>
      <c r="D5" s="8"/>
      <c r="E5" s="28">
        <v>0</v>
      </c>
      <c r="F5" s="8"/>
      <c r="G5" s="8"/>
      <c r="H5" s="8"/>
      <c r="I5" s="28">
        <v>0</v>
      </c>
      <c r="J5" s="8"/>
      <c r="K5" s="8"/>
      <c r="L5" s="8"/>
      <c r="M5" s="28">
        <v>0</v>
      </c>
      <c r="N5" s="33">
        <v>1</v>
      </c>
      <c r="O5" s="8"/>
      <c r="P5" s="8"/>
      <c r="Q5" s="32">
        <v>1</v>
      </c>
      <c r="R5" s="8"/>
      <c r="S5" s="8"/>
      <c r="T5" s="34">
        <v>1</v>
      </c>
      <c r="U5" s="28">
        <v>1</v>
      </c>
      <c r="V5" s="30">
        <f t="shared" ref="V5:V16" si="0">U5+Q5+M5+I5+E5</f>
        <v>2</v>
      </c>
      <c r="W5" s="30">
        <f>V5+'ООО 1 полугодие'!R5</f>
        <v>3</v>
      </c>
      <c r="X5" s="28">
        <v>170</v>
      </c>
      <c r="Y5" s="32">
        <f t="shared" ref="Y5:Y16" si="1">W5/X5*100</f>
        <v>1.7647058823529411</v>
      </c>
    </row>
    <row r="6" spans="1:26" ht="15.75" customHeight="1" x14ac:dyDescent="0.2">
      <c r="A6" s="26" t="s">
        <v>253</v>
      </c>
      <c r="B6" s="8"/>
      <c r="C6" s="8"/>
      <c r="D6" s="8"/>
      <c r="E6" s="28">
        <v>0</v>
      </c>
      <c r="F6" s="8"/>
      <c r="G6" s="8"/>
      <c r="H6" s="8"/>
      <c r="I6" s="28">
        <v>0</v>
      </c>
      <c r="J6" s="8"/>
      <c r="K6" s="8"/>
      <c r="L6" s="8"/>
      <c r="M6" s="28">
        <v>0</v>
      </c>
      <c r="N6" s="64">
        <v>1</v>
      </c>
      <c r="O6" s="8"/>
      <c r="P6" s="8"/>
      <c r="Q6" s="39">
        <v>1</v>
      </c>
      <c r="R6" s="8"/>
      <c r="S6" s="8"/>
      <c r="T6" s="34">
        <v>1</v>
      </c>
      <c r="U6" s="28">
        <v>1</v>
      </c>
      <c r="V6" s="30">
        <f t="shared" si="0"/>
        <v>2</v>
      </c>
      <c r="W6" s="30">
        <f>V6+'ООО 1 полугодие'!R6</f>
        <v>3</v>
      </c>
      <c r="X6" s="28">
        <v>102</v>
      </c>
      <c r="Y6" s="32">
        <f t="shared" si="1"/>
        <v>2.9411764705882351</v>
      </c>
    </row>
    <row r="7" spans="1:26" ht="31.5" customHeight="1" x14ac:dyDescent="0.2">
      <c r="A7" s="3" t="s">
        <v>254</v>
      </c>
      <c r="B7" s="15"/>
      <c r="C7" s="15"/>
      <c r="D7" s="33">
        <v>0.5</v>
      </c>
      <c r="E7" s="32">
        <v>0.5</v>
      </c>
      <c r="F7" s="15"/>
      <c r="G7" s="15"/>
      <c r="H7" s="15"/>
      <c r="I7" s="28">
        <v>0</v>
      </c>
      <c r="J7" s="15"/>
      <c r="K7" s="15"/>
      <c r="L7" s="33">
        <v>0.5</v>
      </c>
      <c r="M7" s="32">
        <v>0.5</v>
      </c>
      <c r="N7" s="64">
        <v>1</v>
      </c>
      <c r="O7" s="15"/>
      <c r="P7" s="34"/>
      <c r="Q7" s="39">
        <v>1</v>
      </c>
      <c r="R7" s="15"/>
      <c r="S7" s="15"/>
      <c r="T7" s="34">
        <v>0.5</v>
      </c>
      <c r="U7" s="32">
        <v>0.5</v>
      </c>
      <c r="V7" s="30">
        <f t="shared" si="0"/>
        <v>2.5</v>
      </c>
      <c r="W7" s="30">
        <f>V7+'ООО 1 полугодие'!R7</f>
        <v>7.5</v>
      </c>
      <c r="X7" s="28">
        <v>102</v>
      </c>
      <c r="Y7" s="32">
        <f t="shared" si="1"/>
        <v>7.3529411764705888</v>
      </c>
    </row>
    <row r="8" spans="1:26" ht="15.75" customHeight="1" x14ac:dyDescent="0.2">
      <c r="A8" s="26" t="s">
        <v>255</v>
      </c>
      <c r="B8" s="8"/>
      <c r="C8" s="8"/>
      <c r="D8" s="8"/>
      <c r="E8" s="28">
        <v>0</v>
      </c>
      <c r="F8" s="8"/>
      <c r="G8" s="8"/>
      <c r="H8" s="27">
        <v>2</v>
      </c>
      <c r="I8" s="28">
        <v>2</v>
      </c>
      <c r="J8" s="8"/>
      <c r="K8" s="8"/>
      <c r="L8" s="33">
        <v>1</v>
      </c>
      <c r="M8" s="28">
        <v>1</v>
      </c>
      <c r="N8" s="33">
        <v>1</v>
      </c>
      <c r="O8" s="8"/>
      <c r="P8" s="8"/>
      <c r="Q8" s="28">
        <v>1</v>
      </c>
      <c r="R8" s="8"/>
      <c r="S8" s="8"/>
      <c r="T8" s="34">
        <v>3</v>
      </c>
      <c r="U8" s="28">
        <v>3</v>
      </c>
      <c r="V8" s="30">
        <f t="shared" si="0"/>
        <v>7</v>
      </c>
      <c r="W8" s="30">
        <f>V8+'ООО 1 полугодие'!R8</f>
        <v>12</v>
      </c>
      <c r="X8" s="28">
        <v>170</v>
      </c>
      <c r="Y8" s="32">
        <f t="shared" si="1"/>
        <v>7.0588235294117645</v>
      </c>
    </row>
    <row r="9" spans="1:26" ht="15.75" customHeight="1" x14ac:dyDescent="0.2">
      <c r="A9" s="26" t="s">
        <v>256</v>
      </c>
      <c r="B9" s="8"/>
      <c r="C9" s="8"/>
      <c r="D9" s="8"/>
      <c r="E9" s="28">
        <v>0</v>
      </c>
      <c r="F9" s="8"/>
      <c r="G9" s="8"/>
      <c r="H9" s="8"/>
      <c r="I9" s="28">
        <v>0</v>
      </c>
      <c r="J9" s="8"/>
      <c r="K9" s="8"/>
      <c r="L9" s="8"/>
      <c r="M9" s="28">
        <v>0</v>
      </c>
      <c r="N9" s="64">
        <v>1</v>
      </c>
      <c r="O9" s="8"/>
      <c r="P9" s="8"/>
      <c r="Q9" s="28">
        <v>1</v>
      </c>
      <c r="R9" s="8"/>
      <c r="S9" s="8"/>
      <c r="T9" s="34">
        <v>1</v>
      </c>
      <c r="U9" s="28">
        <v>1</v>
      </c>
      <c r="V9" s="30">
        <f t="shared" si="0"/>
        <v>2</v>
      </c>
      <c r="W9" s="30">
        <f>V9+'ООО 1 полугодие'!R9</f>
        <v>3</v>
      </c>
      <c r="X9" s="28">
        <v>68</v>
      </c>
      <c r="Y9" s="32">
        <f t="shared" si="1"/>
        <v>4.4117647058823533</v>
      </c>
    </row>
    <row r="10" spans="1:26" ht="15.75" customHeight="1" x14ac:dyDescent="0.2">
      <c r="A10" s="26" t="s">
        <v>257</v>
      </c>
      <c r="B10" s="8"/>
      <c r="C10" s="8"/>
      <c r="D10" s="8"/>
      <c r="E10" s="28">
        <v>0</v>
      </c>
      <c r="F10" s="8"/>
      <c r="G10" s="8"/>
      <c r="H10" s="27"/>
      <c r="I10" s="32"/>
      <c r="J10" s="8"/>
      <c r="K10" s="8"/>
      <c r="L10" s="40">
        <v>1</v>
      </c>
      <c r="M10" s="39">
        <v>1</v>
      </c>
      <c r="N10" s="8"/>
      <c r="O10" s="8"/>
      <c r="P10" s="8"/>
      <c r="Q10" s="28">
        <v>0</v>
      </c>
      <c r="R10" s="64">
        <v>1</v>
      </c>
      <c r="S10" s="8"/>
      <c r="T10" s="34">
        <v>1</v>
      </c>
      <c r="U10" s="28">
        <v>1</v>
      </c>
      <c r="V10" s="30">
        <f t="shared" si="0"/>
        <v>2</v>
      </c>
      <c r="W10" s="30">
        <f>V10+'ООО 1 полугодие'!R10</f>
        <v>3</v>
      </c>
      <c r="X10" s="28">
        <v>34</v>
      </c>
      <c r="Y10" s="32">
        <f t="shared" si="1"/>
        <v>8.8235294117647065</v>
      </c>
    </row>
    <row r="11" spans="1:26" ht="15.75" customHeight="1" x14ac:dyDescent="0.2">
      <c r="A11" s="26" t="s">
        <v>258</v>
      </c>
      <c r="B11" s="8"/>
      <c r="C11" s="8"/>
      <c r="D11" s="8"/>
      <c r="E11" s="28">
        <v>0</v>
      </c>
      <c r="F11" s="8"/>
      <c r="G11" s="8"/>
      <c r="H11" s="8"/>
      <c r="I11" s="28">
        <v>0</v>
      </c>
      <c r="J11" s="8"/>
      <c r="K11" s="8"/>
      <c r="L11" s="8"/>
      <c r="M11" s="28">
        <v>0</v>
      </c>
      <c r="N11" s="33"/>
      <c r="O11" s="8"/>
      <c r="P11" s="8"/>
      <c r="Q11" s="28">
        <v>1</v>
      </c>
      <c r="R11" s="64">
        <v>1</v>
      </c>
      <c r="S11" s="8"/>
      <c r="T11" s="43">
        <v>1</v>
      </c>
      <c r="U11" s="28">
        <v>0</v>
      </c>
      <c r="V11" s="30">
        <f t="shared" si="0"/>
        <v>1</v>
      </c>
      <c r="W11" s="30">
        <f>V11+'ООО 1 полугодие'!R11</f>
        <v>2.5</v>
      </c>
      <c r="X11" s="28">
        <v>34</v>
      </c>
      <c r="Y11" s="32">
        <f t="shared" si="1"/>
        <v>7.3529411764705888</v>
      </c>
    </row>
    <row r="12" spans="1:26" ht="15.75" customHeight="1" x14ac:dyDescent="0.2">
      <c r="A12" s="26" t="s">
        <v>158</v>
      </c>
      <c r="B12" s="8"/>
      <c r="C12" s="8"/>
      <c r="D12" s="8"/>
      <c r="E12" s="28">
        <v>0</v>
      </c>
      <c r="F12" s="8"/>
      <c r="G12" s="8"/>
      <c r="H12" s="8"/>
      <c r="I12" s="28">
        <v>0</v>
      </c>
      <c r="J12" s="8"/>
      <c r="K12" s="8"/>
      <c r="L12" s="33">
        <v>1</v>
      </c>
      <c r="M12" s="28">
        <v>1</v>
      </c>
      <c r="N12" s="8"/>
      <c r="O12" s="8"/>
      <c r="P12" s="34">
        <v>1</v>
      </c>
      <c r="Q12" s="28">
        <v>1</v>
      </c>
      <c r="R12" s="8"/>
      <c r="S12" s="8"/>
      <c r="T12" s="34">
        <v>0.5</v>
      </c>
      <c r="U12" s="32">
        <v>0.5</v>
      </c>
      <c r="V12" s="30">
        <f t="shared" si="0"/>
        <v>2.5</v>
      </c>
      <c r="W12" s="30">
        <f>V12+'ООО 1 полугодие'!R12</f>
        <v>4.5</v>
      </c>
      <c r="X12" s="28">
        <v>68</v>
      </c>
      <c r="Y12" s="32">
        <f t="shared" si="1"/>
        <v>6.6176470588235299</v>
      </c>
    </row>
    <row r="13" spans="1:26" ht="15.75" customHeight="1" x14ac:dyDescent="0.2">
      <c r="A13" s="26"/>
      <c r="B13" s="8"/>
      <c r="C13" s="8"/>
      <c r="D13" s="8"/>
      <c r="E13" s="28"/>
      <c r="F13" s="8"/>
      <c r="G13" s="8"/>
      <c r="H13" s="8"/>
      <c r="I13" s="28"/>
      <c r="J13" s="8"/>
      <c r="K13" s="8"/>
      <c r="L13" s="8"/>
      <c r="M13" s="28"/>
      <c r="N13" s="8"/>
      <c r="O13" s="8"/>
      <c r="P13" s="8"/>
      <c r="Q13" s="28"/>
      <c r="R13" s="8"/>
      <c r="S13" s="8"/>
      <c r="T13" s="8"/>
      <c r="U13" s="28"/>
      <c r="V13" s="30"/>
      <c r="W13" s="30"/>
      <c r="X13" s="28"/>
      <c r="Y13" s="32"/>
    </row>
    <row r="14" spans="1:26" ht="33" customHeight="1" x14ac:dyDescent="0.2">
      <c r="A14" s="37" t="s">
        <v>259</v>
      </c>
      <c r="B14" s="15"/>
      <c r="C14" s="15"/>
      <c r="D14" s="15"/>
      <c r="E14" s="28">
        <v>0</v>
      </c>
      <c r="F14" s="15"/>
      <c r="G14" s="15"/>
      <c r="H14" s="15"/>
      <c r="I14" s="28">
        <v>0</v>
      </c>
      <c r="J14" s="15"/>
      <c r="K14" s="15"/>
      <c r="L14" s="33">
        <v>0.5</v>
      </c>
      <c r="M14" s="32">
        <v>0.5</v>
      </c>
      <c r="N14" s="15"/>
      <c r="O14" s="15"/>
      <c r="P14" s="15"/>
      <c r="Q14" s="28">
        <v>0</v>
      </c>
      <c r="R14" s="15"/>
      <c r="S14" s="15"/>
      <c r="T14" s="34">
        <v>1</v>
      </c>
      <c r="U14" s="28">
        <v>1</v>
      </c>
      <c r="V14" s="30">
        <f t="shared" si="0"/>
        <v>1.5</v>
      </c>
      <c r="W14" s="30">
        <f>V14+'ООО 1 полугодие'!R14</f>
        <v>3</v>
      </c>
      <c r="X14" s="28">
        <v>34</v>
      </c>
      <c r="Y14" s="32">
        <f t="shared" si="1"/>
        <v>8.8235294117647065</v>
      </c>
    </row>
    <row r="15" spans="1:26" ht="15.75" customHeight="1" x14ac:dyDescent="0.2">
      <c r="A15" s="26" t="s">
        <v>260</v>
      </c>
      <c r="B15" s="8"/>
      <c r="C15" s="8"/>
      <c r="D15" s="8"/>
      <c r="E15" s="28">
        <v>0</v>
      </c>
      <c r="F15" s="8"/>
      <c r="G15" s="8"/>
      <c r="H15" s="8"/>
      <c r="I15" s="28">
        <v>0</v>
      </c>
      <c r="J15" s="8"/>
      <c r="K15" s="8"/>
      <c r="L15" s="33">
        <v>0.5</v>
      </c>
      <c r="M15" s="32">
        <v>0.5</v>
      </c>
      <c r="N15" s="8"/>
      <c r="O15" s="8"/>
      <c r="P15" s="8"/>
      <c r="Q15" s="28">
        <v>0</v>
      </c>
      <c r="R15" s="8"/>
      <c r="S15" s="8"/>
      <c r="T15" s="34">
        <v>1</v>
      </c>
      <c r="U15" s="28">
        <v>1</v>
      </c>
      <c r="V15" s="30">
        <f t="shared" si="0"/>
        <v>1.5</v>
      </c>
      <c r="W15" s="30">
        <f>V15+'ООО 1 полугодие'!R15</f>
        <v>3</v>
      </c>
      <c r="X15" s="28">
        <v>34</v>
      </c>
      <c r="Y15" s="32">
        <f t="shared" si="1"/>
        <v>8.8235294117647065</v>
      </c>
    </row>
    <row r="16" spans="1:26" ht="15.75" customHeight="1" x14ac:dyDescent="0.2">
      <c r="A16" s="26" t="s">
        <v>261</v>
      </c>
      <c r="B16" s="8"/>
      <c r="C16" s="8"/>
      <c r="D16" s="8"/>
      <c r="E16" s="28">
        <v>0</v>
      </c>
      <c r="F16" s="8"/>
      <c r="G16" s="8"/>
      <c r="H16" s="8"/>
      <c r="I16" s="28">
        <v>0</v>
      </c>
      <c r="J16" s="8"/>
      <c r="K16" s="8"/>
      <c r="L16" s="8"/>
      <c r="M16" s="28">
        <v>0</v>
      </c>
      <c r="N16" s="8"/>
      <c r="O16" s="8"/>
      <c r="P16" s="8"/>
      <c r="Q16" s="28">
        <v>0</v>
      </c>
      <c r="R16" s="8"/>
      <c r="S16" s="8"/>
      <c r="T16" s="34">
        <v>1</v>
      </c>
      <c r="U16" s="28">
        <v>1</v>
      </c>
      <c r="V16" s="30">
        <f t="shared" si="0"/>
        <v>1</v>
      </c>
      <c r="W16" s="30">
        <f>V16+'ООО 1 полугодие'!R16</f>
        <v>2</v>
      </c>
      <c r="X16" s="28">
        <v>68</v>
      </c>
      <c r="Y16" s="32">
        <f t="shared" si="1"/>
        <v>2.9411764705882351</v>
      </c>
    </row>
    <row r="17" spans="1:25" ht="17.25" customHeight="1" x14ac:dyDescent="0.2">
      <c r="A17" s="56" t="s">
        <v>262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1"/>
    </row>
    <row r="18" spans="1:25" ht="15.75" customHeight="1" x14ac:dyDescent="0.2">
      <c r="A18" s="26" t="s">
        <v>263</v>
      </c>
      <c r="B18" s="8"/>
      <c r="C18" s="8"/>
      <c r="D18" s="27">
        <v>1</v>
      </c>
      <c r="E18" s="28">
        <v>1</v>
      </c>
      <c r="F18" s="8"/>
      <c r="G18" s="8"/>
      <c r="H18" s="8"/>
      <c r="I18" s="28">
        <v>0</v>
      </c>
      <c r="J18" s="8"/>
      <c r="K18" s="8"/>
      <c r="L18" s="8"/>
      <c r="M18" s="28">
        <v>0</v>
      </c>
      <c r="N18" s="33">
        <v>1</v>
      </c>
      <c r="O18" s="8"/>
      <c r="P18" s="8"/>
      <c r="Q18" s="39">
        <v>1</v>
      </c>
      <c r="R18" s="8"/>
      <c r="S18" s="8"/>
      <c r="T18" s="34">
        <v>1</v>
      </c>
      <c r="U18" s="28">
        <v>2</v>
      </c>
      <c r="V18" s="30">
        <f t="shared" ref="V18:V30" si="2">U18+Q18+M18+I18+E18</f>
        <v>4</v>
      </c>
      <c r="W18" s="30">
        <f>V18+'ООО 1 полугодие'!R18</f>
        <v>5</v>
      </c>
      <c r="X18" s="28">
        <v>204</v>
      </c>
      <c r="Y18" s="32">
        <f t="shared" ref="Y18:Y30" si="3">W18/X18*100</f>
        <v>2.4509803921568629</v>
      </c>
    </row>
    <row r="19" spans="1:25" ht="15.75" customHeight="1" x14ac:dyDescent="0.2">
      <c r="A19" s="26" t="s">
        <v>264</v>
      </c>
      <c r="B19" s="8"/>
      <c r="C19" s="8"/>
      <c r="D19" s="8"/>
      <c r="E19" s="28">
        <v>0</v>
      </c>
      <c r="F19" s="8"/>
      <c r="G19" s="8"/>
      <c r="H19" s="8"/>
      <c r="I19" s="28">
        <v>0</v>
      </c>
      <c r="J19" s="8"/>
      <c r="K19" s="8"/>
      <c r="L19" s="8"/>
      <c r="M19" s="28">
        <v>0</v>
      </c>
      <c r="N19" s="64">
        <v>1</v>
      </c>
      <c r="O19" s="8"/>
      <c r="P19" s="8"/>
      <c r="Q19" s="28">
        <v>0</v>
      </c>
      <c r="R19" s="8"/>
      <c r="S19" s="8"/>
      <c r="T19" s="34">
        <v>1</v>
      </c>
      <c r="U19" s="28">
        <v>1</v>
      </c>
      <c r="V19" s="30">
        <f t="shared" si="2"/>
        <v>1</v>
      </c>
      <c r="W19" s="30">
        <f>V19+'ООО 1 полугодие'!R19</f>
        <v>2</v>
      </c>
      <c r="X19" s="28">
        <v>102</v>
      </c>
      <c r="Y19" s="32">
        <f t="shared" si="3"/>
        <v>1.9607843137254901</v>
      </c>
    </row>
    <row r="20" spans="1:25" ht="31.5" customHeight="1" x14ac:dyDescent="0.2">
      <c r="A20" s="3" t="s">
        <v>265</v>
      </c>
      <c r="B20" s="15"/>
      <c r="C20" s="15"/>
      <c r="D20" s="27">
        <v>0.5</v>
      </c>
      <c r="E20" s="32">
        <v>0.5</v>
      </c>
      <c r="F20" s="15"/>
      <c r="G20" s="15"/>
      <c r="H20" s="27">
        <v>0.5</v>
      </c>
      <c r="I20" s="32">
        <v>0.5</v>
      </c>
      <c r="J20" s="15"/>
      <c r="K20" s="15"/>
      <c r="L20" s="33">
        <v>0.5</v>
      </c>
      <c r="M20" s="32">
        <v>0.5</v>
      </c>
      <c r="N20" s="64">
        <v>1</v>
      </c>
      <c r="O20" s="15"/>
      <c r="P20" s="34"/>
      <c r="Q20" s="32">
        <v>1</v>
      </c>
      <c r="R20" s="15"/>
      <c r="S20" s="15"/>
      <c r="T20" s="34">
        <v>0.5</v>
      </c>
      <c r="U20" s="32">
        <v>0.5</v>
      </c>
      <c r="V20" s="30">
        <f t="shared" si="2"/>
        <v>3</v>
      </c>
      <c r="W20" s="30">
        <f>V20+'ООО 1 полугодие'!R20</f>
        <v>7</v>
      </c>
      <c r="X20" s="28">
        <v>102</v>
      </c>
      <c r="Y20" s="32">
        <f t="shared" si="3"/>
        <v>6.8627450980392162</v>
      </c>
    </row>
    <row r="21" spans="1:25" ht="15.75" customHeight="1" x14ac:dyDescent="0.2">
      <c r="A21" s="26" t="s">
        <v>266</v>
      </c>
      <c r="B21" s="8"/>
      <c r="C21" s="8"/>
      <c r="D21" s="27">
        <v>1</v>
      </c>
      <c r="E21" s="28">
        <v>1</v>
      </c>
      <c r="F21" s="8"/>
      <c r="G21" s="8"/>
      <c r="H21" s="27">
        <v>1</v>
      </c>
      <c r="I21" s="28">
        <v>1</v>
      </c>
      <c r="J21" s="8"/>
      <c r="K21" s="8"/>
      <c r="L21" s="33">
        <v>2</v>
      </c>
      <c r="M21" s="28">
        <v>2</v>
      </c>
      <c r="N21" s="33">
        <v>2</v>
      </c>
      <c r="O21" s="8"/>
      <c r="P21" s="34">
        <v>1</v>
      </c>
      <c r="Q21" s="32">
        <v>3.5</v>
      </c>
      <c r="R21" s="8"/>
      <c r="S21" s="8"/>
      <c r="T21" s="34">
        <v>1</v>
      </c>
      <c r="U21" s="28">
        <v>1</v>
      </c>
      <c r="V21" s="30">
        <f t="shared" si="2"/>
        <v>8.5</v>
      </c>
      <c r="W21" s="30">
        <f>V21+'ООО 1 полугодие'!R21</f>
        <v>14.5</v>
      </c>
      <c r="X21" s="28">
        <v>170</v>
      </c>
      <c r="Y21" s="32">
        <f t="shared" si="3"/>
        <v>8.5294117647058822</v>
      </c>
    </row>
    <row r="22" spans="1:25" ht="15.75" customHeight="1" x14ac:dyDescent="0.2">
      <c r="A22" s="26" t="s">
        <v>267</v>
      </c>
      <c r="B22" s="8"/>
      <c r="C22" s="8"/>
      <c r="D22" s="8"/>
      <c r="E22" s="28">
        <v>0</v>
      </c>
      <c r="F22" s="8"/>
      <c r="G22" s="8"/>
      <c r="H22" s="42"/>
      <c r="I22" s="28">
        <v>0</v>
      </c>
      <c r="J22" s="8"/>
      <c r="K22" s="8"/>
      <c r="L22" s="42"/>
      <c r="M22" s="28">
        <v>0</v>
      </c>
      <c r="N22" s="64">
        <v>1</v>
      </c>
      <c r="O22" s="8"/>
      <c r="P22" s="8"/>
      <c r="Q22" s="28">
        <v>1</v>
      </c>
      <c r="R22" s="8"/>
      <c r="S22" s="8"/>
      <c r="T22" s="34">
        <v>1</v>
      </c>
      <c r="U22" s="28">
        <v>1</v>
      </c>
      <c r="V22" s="30">
        <f t="shared" si="2"/>
        <v>2</v>
      </c>
      <c r="W22" s="30">
        <f>V22+'ООО 1 полугодие'!R22</f>
        <v>3</v>
      </c>
      <c r="X22" s="28">
        <v>68</v>
      </c>
      <c r="Y22" s="32">
        <f t="shared" si="3"/>
        <v>4.4117647058823533</v>
      </c>
    </row>
    <row r="23" spans="1:25" ht="15.75" customHeight="1" x14ac:dyDescent="0.2">
      <c r="A23" s="26"/>
      <c r="B23" s="8"/>
      <c r="C23" s="8"/>
      <c r="D23" s="8"/>
      <c r="E23" s="28">
        <v>0</v>
      </c>
      <c r="F23" s="8"/>
      <c r="G23" s="8"/>
      <c r="H23" s="8"/>
      <c r="I23" s="28">
        <v>0</v>
      </c>
      <c r="J23" s="8"/>
      <c r="K23" s="8"/>
      <c r="L23" s="8"/>
      <c r="M23" s="28">
        <v>0</v>
      </c>
      <c r="N23" s="33"/>
      <c r="O23" s="8"/>
      <c r="P23" s="8"/>
      <c r="Q23" s="28"/>
      <c r="R23" s="8"/>
      <c r="S23" s="8"/>
      <c r="T23" s="34"/>
      <c r="U23" s="28"/>
      <c r="V23" s="30"/>
      <c r="W23" s="30"/>
      <c r="X23" s="28"/>
      <c r="Y23" s="32"/>
    </row>
    <row r="24" spans="1:25" ht="15.75" customHeight="1" x14ac:dyDescent="0.2">
      <c r="A24" s="26" t="s">
        <v>268</v>
      </c>
      <c r="B24" s="8"/>
      <c r="C24" s="8"/>
      <c r="D24" s="8"/>
      <c r="E24" s="28">
        <v>0</v>
      </c>
      <c r="F24" s="8"/>
      <c r="G24" s="8"/>
      <c r="H24" s="27">
        <v>0.5</v>
      </c>
      <c r="I24" s="32">
        <v>0.5</v>
      </c>
      <c r="J24" s="8"/>
      <c r="K24" s="8"/>
      <c r="L24" s="8"/>
      <c r="M24" s="28">
        <v>0</v>
      </c>
      <c r="N24" s="33"/>
      <c r="O24" s="8"/>
      <c r="P24" s="8"/>
      <c r="Q24" s="28">
        <v>0</v>
      </c>
      <c r="R24" s="64">
        <v>1</v>
      </c>
      <c r="S24" s="8"/>
      <c r="T24" s="8"/>
      <c r="U24" s="28">
        <v>1</v>
      </c>
      <c r="V24" s="30">
        <f t="shared" si="2"/>
        <v>1.5</v>
      </c>
      <c r="W24" s="30">
        <f>V24+'ООО 1 полугодие'!R24</f>
        <v>3</v>
      </c>
      <c r="X24" s="28">
        <v>34</v>
      </c>
      <c r="Y24" s="32">
        <f t="shared" si="3"/>
        <v>8.8235294117647065</v>
      </c>
    </row>
    <row r="25" spans="1:25" ht="15.75" customHeight="1" x14ac:dyDescent="0.2">
      <c r="A25" s="26" t="s">
        <v>269</v>
      </c>
      <c r="B25" s="8"/>
      <c r="C25" s="8"/>
      <c r="D25" s="8"/>
      <c r="E25" s="28">
        <v>0</v>
      </c>
      <c r="F25" s="8"/>
      <c r="G25" s="8"/>
      <c r="H25" s="8"/>
      <c r="I25" s="28">
        <v>0</v>
      </c>
      <c r="J25" s="8"/>
      <c r="K25" s="8"/>
      <c r="L25" s="8"/>
      <c r="M25" s="28">
        <v>0</v>
      </c>
      <c r="N25" s="33"/>
      <c r="O25" s="8"/>
      <c r="P25" s="8"/>
      <c r="Q25" s="28">
        <v>0</v>
      </c>
      <c r="R25" s="64">
        <v>1</v>
      </c>
      <c r="S25" s="8"/>
      <c r="T25" s="8"/>
      <c r="U25" s="28">
        <v>1</v>
      </c>
      <c r="V25" s="30">
        <f t="shared" si="2"/>
        <v>1</v>
      </c>
      <c r="W25" s="30">
        <f>V25+'ООО 1 полугодие'!R25</f>
        <v>2.5</v>
      </c>
      <c r="X25" s="28">
        <v>34</v>
      </c>
      <c r="Y25" s="32">
        <f t="shared" si="3"/>
        <v>7.3529411764705888</v>
      </c>
    </row>
    <row r="26" spans="1:25" ht="15.75" customHeight="1" x14ac:dyDescent="0.2">
      <c r="A26" s="26" t="s">
        <v>158</v>
      </c>
      <c r="B26" s="8"/>
      <c r="C26" s="8"/>
      <c r="D26" s="8"/>
      <c r="E26" s="28">
        <v>0</v>
      </c>
      <c r="F26" s="8"/>
      <c r="G26" s="8"/>
      <c r="H26" s="8"/>
      <c r="I26" s="28">
        <v>0</v>
      </c>
      <c r="J26" s="8"/>
      <c r="K26" s="8"/>
      <c r="L26" s="33">
        <v>1</v>
      </c>
      <c r="M26" s="28">
        <v>1</v>
      </c>
      <c r="N26" s="8"/>
      <c r="O26" s="8"/>
      <c r="P26" s="8"/>
      <c r="Q26" s="28">
        <v>0</v>
      </c>
      <c r="R26" s="8"/>
      <c r="S26" s="8"/>
      <c r="T26" s="34">
        <v>1.5</v>
      </c>
      <c r="U26" s="32">
        <v>1.5</v>
      </c>
      <c r="V26" s="30">
        <f t="shared" si="2"/>
        <v>2.5</v>
      </c>
      <c r="W26" s="30">
        <f>V26+'ООО 1 полугодие'!R26</f>
        <v>4.5</v>
      </c>
      <c r="X26" s="28">
        <v>68</v>
      </c>
      <c r="Y26" s="32">
        <f t="shared" si="3"/>
        <v>6.6176470588235299</v>
      </c>
    </row>
    <row r="27" spans="1:25" ht="15.75" customHeight="1" x14ac:dyDescent="0.2">
      <c r="A27" s="26"/>
      <c r="B27" s="8"/>
      <c r="C27" s="8"/>
      <c r="D27" s="8"/>
      <c r="E27" s="28">
        <v>0</v>
      </c>
      <c r="F27" s="8"/>
      <c r="G27" s="8"/>
      <c r="H27" s="8"/>
      <c r="I27" s="28">
        <v>0</v>
      </c>
      <c r="J27" s="8"/>
      <c r="K27" s="8"/>
      <c r="L27" s="8"/>
      <c r="M27" s="28">
        <v>0</v>
      </c>
      <c r="N27" s="8"/>
      <c r="O27" s="8"/>
      <c r="P27" s="8"/>
      <c r="Q27" s="28">
        <v>0</v>
      </c>
      <c r="R27" s="8"/>
      <c r="S27" s="8"/>
      <c r="T27" s="34"/>
      <c r="U27" s="28"/>
      <c r="V27" s="30">
        <f t="shared" si="2"/>
        <v>0</v>
      </c>
      <c r="W27" s="30">
        <f>V27+'ООО 1 полугодие'!R27</f>
        <v>0</v>
      </c>
      <c r="X27" s="28"/>
      <c r="Y27" s="32"/>
    </row>
    <row r="28" spans="1:25" ht="33" customHeight="1" x14ac:dyDescent="0.2">
      <c r="A28" s="37" t="s">
        <v>270</v>
      </c>
      <c r="B28" s="15"/>
      <c r="C28" s="15"/>
      <c r="D28" s="15"/>
      <c r="E28" s="28">
        <v>0</v>
      </c>
      <c r="F28" s="15"/>
      <c r="G28" s="15"/>
      <c r="H28" s="15"/>
      <c r="I28" s="28">
        <v>0</v>
      </c>
      <c r="J28" s="15"/>
      <c r="K28" s="15"/>
      <c r="L28" s="33">
        <v>0.5</v>
      </c>
      <c r="M28" s="32">
        <v>0.5</v>
      </c>
      <c r="N28" s="15"/>
      <c r="O28" s="15"/>
      <c r="P28" s="15"/>
      <c r="Q28" s="28">
        <v>0</v>
      </c>
      <c r="R28" s="15"/>
      <c r="S28" s="15"/>
      <c r="T28" s="34">
        <v>1</v>
      </c>
      <c r="U28" s="28">
        <v>1</v>
      </c>
      <c r="V28" s="30">
        <f t="shared" si="2"/>
        <v>1.5</v>
      </c>
      <c r="W28" s="30">
        <f>V28+'ООО 1 полугодие'!R28</f>
        <v>3</v>
      </c>
      <c r="X28" s="28">
        <v>34</v>
      </c>
      <c r="Y28" s="32">
        <f t="shared" si="3"/>
        <v>8.8235294117647065</v>
      </c>
    </row>
    <row r="29" spans="1:25" ht="15.75" customHeight="1" x14ac:dyDescent="0.2">
      <c r="A29" s="26" t="s">
        <v>271</v>
      </c>
      <c r="B29" s="8"/>
      <c r="C29" s="8"/>
      <c r="D29" s="8"/>
      <c r="E29" s="28">
        <v>0</v>
      </c>
      <c r="F29" s="8"/>
      <c r="G29" s="8"/>
      <c r="H29" s="8"/>
      <c r="I29" s="28">
        <v>0</v>
      </c>
      <c r="J29" s="8"/>
      <c r="K29" s="8"/>
      <c r="L29" s="33">
        <v>0.5</v>
      </c>
      <c r="M29" s="32">
        <v>0.5</v>
      </c>
      <c r="N29" s="8"/>
      <c r="O29" s="8"/>
      <c r="P29" s="8"/>
      <c r="Q29" s="28">
        <v>0</v>
      </c>
      <c r="R29" s="8"/>
      <c r="S29" s="8"/>
      <c r="T29" s="34">
        <v>1</v>
      </c>
      <c r="U29" s="28">
        <v>1</v>
      </c>
      <c r="V29" s="30">
        <f t="shared" si="2"/>
        <v>1.5</v>
      </c>
      <c r="W29" s="30">
        <f>V29+'ООО 1 полугодие'!R29</f>
        <v>3</v>
      </c>
      <c r="X29" s="28">
        <v>34</v>
      </c>
      <c r="Y29" s="32">
        <f t="shared" si="3"/>
        <v>8.8235294117647065</v>
      </c>
    </row>
    <row r="30" spans="1:25" ht="15.75" customHeight="1" x14ac:dyDescent="0.2">
      <c r="A30" s="26" t="s">
        <v>272</v>
      </c>
      <c r="B30" s="8"/>
      <c r="C30" s="8"/>
      <c r="D30" s="8"/>
      <c r="E30" s="28">
        <v>0</v>
      </c>
      <c r="F30" s="8"/>
      <c r="G30" s="8"/>
      <c r="H30" s="8"/>
      <c r="I30" s="28">
        <v>0</v>
      </c>
      <c r="J30" s="8"/>
      <c r="K30" s="8"/>
      <c r="L30" s="8"/>
      <c r="M30" s="28">
        <v>0</v>
      </c>
      <c r="N30" s="8"/>
      <c r="O30" s="8"/>
      <c r="P30" s="8"/>
      <c r="Q30" s="28">
        <v>0</v>
      </c>
      <c r="R30" s="8"/>
      <c r="S30" s="8"/>
      <c r="T30" s="34">
        <v>1</v>
      </c>
      <c r="U30" s="28">
        <v>1</v>
      </c>
      <c r="V30" s="30">
        <f t="shared" si="2"/>
        <v>1</v>
      </c>
      <c r="W30" s="30">
        <f>V30+'ООО 1 полугодие'!R30</f>
        <v>2</v>
      </c>
      <c r="X30" s="28">
        <v>68</v>
      </c>
      <c r="Y30" s="32">
        <f t="shared" si="3"/>
        <v>2.9411764705882351</v>
      </c>
    </row>
    <row r="31" spans="1:25" ht="17.25" customHeight="1" x14ac:dyDescent="0.2">
      <c r="A31" s="56" t="s">
        <v>273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1"/>
    </row>
    <row r="32" spans="1:25" ht="15.75" customHeight="1" x14ac:dyDescent="0.2">
      <c r="A32" s="26" t="s">
        <v>274</v>
      </c>
      <c r="B32" s="8"/>
      <c r="C32" s="8"/>
      <c r="D32" s="8"/>
      <c r="E32" s="28">
        <v>0</v>
      </c>
      <c r="F32" s="8"/>
      <c r="G32" s="8"/>
      <c r="H32" s="8"/>
      <c r="I32" s="28">
        <v>0</v>
      </c>
      <c r="J32" s="8"/>
      <c r="K32" s="8"/>
      <c r="L32" s="8"/>
      <c r="M32" s="28">
        <v>0</v>
      </c>
      <c r="N32" s="33">
        <v>1</v>
      </c>
      <c r="O32" s="8"/>
      <c r="P32" s="8"/>
      <c r="Q32" s="28">
        <v>1</v>
      </c>
      <c r="R32" s="8"/>
      <c r="S32" s="8"/>
      <c r="T32" s="34">
        <v>1</v>
      </c>
      <c r="U32" s="28">
        <v>1</v>
      </c>
      <c r="V32" s="30">
        <f t="shared" ref="V32:V47" si="4">U32+Q32+M32+I32+E32</f>
        <v>2</v>
      </c>
      <c r="W32" s="30">
        <f>V32+'ООО 1 полугодие'!R32</f>
        <v>3</v>
      </c>
      <c r="X32" s="28">
        <v>136</v>
      </c>
      <c r="Y32" s="32">
        <f t="shared" ref="Y32:Y47" si="5">W32/X32*100</f>
        <v>2.2058823529411766</v>
      </c>
    </row>
    <row r="33" spans="1:25" ht="15.75" customHeight="1" x14ac:dyDescent="0.2">
      <c r="A33" s="26" t="s">
        <v>275</v>
      </c>
      <c r="B33" s="8"/>
      <c r="C33" s="8"/>
      <c r="D33" s="8"/>
      <c r="E33" s="28">
        <v>0</v>
      </c>
      <c r="F33" s="8"/>
      <c r="G33" s="8"/>
      <c r="H33" s="8"/>
      <c r="I33" s="28">
        <v>0</v>
      </c>
      <c r="J33" s="8"/>
      <c r="K33" s="8"/>
      <c r="L33" s="8"/>
      <c r="M33" s="28">
        <v>0</v>
      </c>
      <c r="N33" s="64">
        <v>1</v>
      </c>
      <c r="O33" s="8"/>
      <c r="P33" s="8"/>
      <c r="Q33" s="28">
        <v>1</v>
      </c>
      <c r="R33" s="8"/>
      <c r="S33" s="8"/>
      <c r="T33" s="34"/>
      <c r="U33" s="28">
        <v>1</v>
      </c>
      <c r="V33" s="30">
        <f t="shared" si="4"/>
        <v>2</v>
      </c>
      <c r="W33" s="30">
        <f>V33+'ООО 1 полугодие'!R33</f>
        <v>3</v>
      </c>
      <c r="X33" s="28">
        <v>68</v>
      </c>
      <c r="Y33" s="32">
        <f t="shared" si="5"/>
        <v>4.4117647058823533</v>
      </c>
    </row>
    <row r="34" spans="1:25" ht="31.5" customHeight="1" x14ac:dyDescent="0.2">
      <c r="A34" s="3" t="s">
        <v>276</v>
      </c>
      <c r="B34" s="15"/>
      <c r="C34" s="15"/>
      <c r="D34" s="27">
        <v>0.5</v>
      </c>
      <c r="E34" s="32">
        <v>0.5</v>
      </c>
      <c r="F34" s="15"/>
      <c r="G34" s="15"/>
      <c r="H34" s="27">
        <v>0.5</v>
      </c>
      <c r="I34" s="32">
        <v>0.5</v>
      </c>
      <c r="J34" s="15"/>
      <c r="K34" s="15"/>
      <c r="L34" s="33">
        <v>0.5</v>
      </c>
      <c r="M34" s="32">
        <v>0.5</v>
      </c>
      <c r="N34" s="64">
        <v>1</v>
      </c>
      <c r="O34" s="15"/>
      <c r="P34" s="34"/>
      <c r="Q34" s="32">
        <v>1</v>
      </c>
      <c r="R34" s="15"/>
      <c r="S34" s="15"/>
      <c r="T34" s="34">
        <v>0.5</v>
      </c>
      <c r="U34" s="32">
        <v>0.5</v>
      </c>
      <c r="V34" s="30">
        <f t="shared" si="4"/>
        <v>3</v>
      </c>
      <c r="W34" s="30">
        <f>V34+'ООО 1 полугодие'!R34</f>
        <v>5.5</v>
      </c>
      <c r="X34" s="28">
        <v>102</v>
      </c>
      <c r="Y34" s="32">
        <f t="shared" si="5"/>
        <v>5.3921568627450984</v>
      </c>
    </row>
    <row r="35" spans="1:25" ht="15.75" customHeight="1" x14ac:dyDescent="0.2">
      <c r="A35" s="26" t="s">
        <v>277</v>
      </c>
      <c r="B35" s="8"/>
      <c r="C35" s="8"/>
      <c r="D35" s="27">
        <v>1</v>
      </c>
      <c r="E35" s="28">
        <v>1</v>
      </c>
      <c r="F35" s="8"/>
      <c r="G35" s="8"/>
      <c r="H35" s="27">
        <v>1</v>
      </c>
      <c r="I35" s="28">
        <v>1</v>
      </c>
      <c r="J35" s="8"/>
      <c r="K35" s="8"/>
      <c r="L35" s="33">
        <v>1</v>
      </c>
      <c r="M35" s="28">
        <v>1</v>
      </c>
      <c r="N35" s="33">
        <v>2</v>
      </c>
      <c r="O35" s="8"/>
      <c r="P35" s="8"/>
      <c r="Q35" s="28">
        <v>2</v>
      </c>
      <c r="R35" s="8"/>
      <c r="S35" s="8"/>
      <c r="T35" s="34">
        <v>1</v>
      </c>
      <c r="U35" s="28">
        <v>1</v>
      </c>
      <c r="V35" s="30">
        <f t="shared" si="4"/>
        <v>6</v>
      </c>
      <c r="W35" s="30">
        <f>V35+'ООО 1 полугодие'!R35</f>
        <v>10</v>
      </c>
      <c r="X35" s="28">
        <v>102</v>
      </c>
      <c r="Y35" s="32">
        <f t="shared" si="5"/>
        <v>9.8039215686274517</v>
      </c>
    </row>
    <row r="36" spans="1:25" ht="15.75" customHeight="1" x14ac:dyDescent="0.2">
      <c r="A36" s="26" t="s">
        <v>278</v>
      </c>
      <c r="B36" s="8"/>
      <c r="C36" s="8"/>
      <c r="D36" s="8"/>
      <c r="E36" s="28">
        <v>0</v>
      </c>
      <c r="F36" s="8"/>
      <c r="G36" s="8"/>
      <c r="H36" s="27">
        <v>1</v>
      </c>
      <c r="I36" s="28">
        <v>1</v>
      </c>
      <c r="J36" s="8"/>
      <c r="K36" s="8"/>
      <c r="L36" s="33">
        <v>1</v>
      </c>
      <c r="M36" s="28">
        <v>1</v>
      </c>
      <c r="N36" s="8"/>
      <c r="O36" s="8"/>
      <c r="P36" s="8"/>
      <c r="Q36" s="28">
        <v>0</v>
      </c>
      <c r="R36" s="8"/>
      <c r="S36" s="8"/>
      <c r="T36" s="34">
        <v>1</v>
      </c>
      <c r="U36" s="28">
        <v>1</v>
      </c>
      <c r="V36" s="30">
        <f t="shared" si="4"/>
        <v>3</v>
      </c>
      <c r="W36" s="30">
        <f>V36+'ООО 1 полугодие'!R36</f>
        <v>6</v>
      </c>
      <c r="X36" s="28">
        <v>68</v>
      </c>
      <c r="Y36" s="32">
        <f t="shared" si="5"/>
        <v>8.8235294117647065</v>
      </c>
    </row>
    <row r="37" spans="1:25" ht="15.75" customHeight="1" x14ac:dyDescent="0.2">
      <c r="A37" s="26" t="s">
        <v>279</v>
      </c>
      <c r="B37" s="8"/>
      <c r="C37" s="8"/>
      <c r="D37" s="8"/>
      <c r="E37" s="28">
        <v>0</v>
      </c>
      <c r="F37" s="8"/>
      <c r="G37" s="8"/>
      <c r="H37" s="8"/>
      <c r="I37" s="28">
        <v>0</v>
      </c>
      <c r="J37" s="8"/>
      <c r="K37" s="8"/>
      <c r="L37" s="8"/>
      <c r="M37" s="28">
        <v>0</v>
      </c>
      <c r="N37" s="8"/>
      <c r="O37" s="8"/>
      <c r="P37" s="8"/>
      <c r="Q37" s="28">
        <v>0</v>
      </c>
      <c r="R37" s="8"/>
      <c r="S37" s="8"/>
      <c r="T37" s="34">
        <v>1</v>
      </c>
      <c r="U37" s="28">
        <v>1</v>
      </c>
      <c r="V37" s="30">
        <f t="shared" si="4"/>
        <v>1</v>
      </c>
      <c r="W37" s="30">
        <f>V37+'ООО 1 полугодие'!R37</f>
        <v>2</v>
      </c>
      <c r="X37" s="28">
        <v>34</v>
      </c>
      <c r="Y37" s="32">
        <f t="shared" si="5"/>
        <v>5.8823529411764701</v>
      </c>
    </row>
    <row r="38" spans="1:25" ht="15.75" customHeight="1" x14ac:dyDescent="0.2">
      <c r="A38" s="26" t="s">
        <v>280</v>
      </c>
      <c r="B38" s="8"/>
      <c r="C38" s="8"/>
      <c r="D38" s="8"/>
      <c r="E38" s="28">
        <v>0</v>
      </c>
      <c r="F38" s="8"/>
      <c r="G38" s="8"/>
      <c r="H38" s="8"/>
      <c r="I38" s="28">
        <v>0</v>
      </c>
      <c r="J38" s="8"/>
      <c r="K38" s="8"/>
      <c r="L38" s="8"/>
      <c r="M38" s="28">
        <v>0</v>
      </c>
      <c r="N38" s="64">
        <v>1</v>
      </c>
      <c r="O38" s="8"/>
      <c r="P38" s="8"/>
      <c r="Q38" s="28">
        <v>1</v>
      </c>
      <c r="R38" s="8"/>
      <c r="S38" s="8"/>
      <c r="T38" s="34">
        <v>1</v>
      </c>
      <c r="U38" s="28">
        <v>1</v>
      </c>
      <c r="V38" s="30">
        <f t="shared" si="4"/>
        <v>2</v>
      </c>
      <c r="W38" s="30">
        <f>V38+'ООО 1 полугодие'!R38</f>
        <v>3</v>
      </c>
      <c r="X38" s="28">
        <v>68</v>
      </c>
      <c r="Y38" s="32">
        <f t="shared" si="5"/>
        <v>4.4117647058823533</v>
      </c>
    </row>
    <row r="39" spans="1:25" ht="15.75" customHeight="1" x14ac:dyDescent="0.2">
      <c r="A39" s="26" t="s">
        <v>281</v>
      </c>
      <c r="B39" s="8"/>
      <c r="C39" s="8"/>
      <c r="D39" s="8"/>
      <c r="E39" s="28">
        <v>0</v>
      </c>
      <c r="F39" s="8"/>
      <c r="G39" s="8"/>
      <c r="H39" s="8"/>
      <c r="I39" s="28">
        <v>0</v>
      </c>
      <c r="J39" s="8"/>
      <c r="K39" s="8"/>
      <c r="L39" s="8"/>
      <c r="M39" s="28">
        <v>0</v>
      </c>
      <c r="N39" s="33"/>
      <c r="O39" s="8"/>
      <c r="P39" s="8"/>
      <c r="Q39" s="28">
        <v>0</v>
      </c>
      <c r="R39" s="8"/>
      <c r="S39" s="8"/>
      <c r="T39" s="34"/>
      <c r="U39" s="28"/>
      <c r="V39" s="30"/>
      <c r="W39" s="30"/>
      <c r="X39" s="28"/>
      <c r="Y39" s="32"/>
    </row>
    <row r="40" spans="1:25" ht="15.75" customHeight="1" x14ac:dyDescent="0.2">
      <c r="A40" s="26" t="s">
        <v>282</v>
      </c>
      <c r="B40" s="8"/>
      <c r="C40" s="8"/>
      <c r="D40" s="8"/>
      <c r="E40" s="28">
        <v>0</v>
      </c>
      <c r="F40" s="8"/>
      <c r="G40" s="8"/>
      <c r="H40" s="38">
        <v>1</v>
      </c>
      <c r="I40" s="39">
        <v>1</v>
      </c>
      <c r="J40" s="8"/>
      <c r="K40" s="8"/>
      <c r="L40" s="33"/>
      <c r="M40" s="32"/>
      <c r="N40" s="40"/>
      <c r="O40" s="8"/>
      <c r="P40" s="40">
        <v>1</v>
      </c>
      <c r="Q40" s="28">
        <v>1</v>
      </c>
      <c r="R40" s="64">
        <v>1</v>
      </c>
      <c r="S40" s="8"/>
      <c r="T40" s="43">
        <v>1</v>
      </c>
      <c r="U40" s="35">
        <v>2</v>
      </c>
      <c r="V40" s="30">
        <f t="shared" si="4"/>
        <v>4</v>
      </c>
      <c r="W40" s="30">
        <f>V40+'ООО 1 полугодие'!R40</f>
        <v>6</v>
      </c>
      <c r="X40" s="28">
        <v>68</v>
      </c>
      <c r="Y40" s="32">
        <f t="shared" si="5"/>
        <v>8.8235294117647065</v>
      </c>
    </row>
    <row r="41" spans="1:25" ht="15.75" customHeight="1" x14ac:dyDescent="0.2">
      <c r="A41" s="26" t="s">
        <v>283</v>
      </c>
      <c r="B41" s="8"/>
      <c r="C41" s="8"/>
      <c r="D41" s="27">
        <v>0.5</v>
      </c>
      <c r="E41" s="32">
        <v>0.5</v>
      </c>
      <c r="F41" s="8"/>
      <c r="G41" s="8"/>
      <c r="H41" s="8"/>
      <c r="I41" s="28">
        <v>0</v>
      </c>
      <c r="J41" s="8"/>
      <c r="K41" s="8"/>
      <c r="L41" s="8"/>
      <c r="M41" s="28">
        <v>0</v>
      </c>
      <c r="N41" s="33"/>
      <c r="O41" s="8"/>
      <c r="P41" s="8"/>
      <c r="Q41" s="28">
        <v>1</v>
      </c>
      <c r="R41" s="64">
        <v>1</v>
      </c>
      <c r="S41" s="8"/>
      <c r="T41" s="8"/>
      <c r="U41" s="28">
        <v>1</v>
      </c>
      <c r="V41" s="30">
        <f t="shared" si="4"/>
        <v>2.5</v>
      </c>
      <c r="W41" s="30">
        <f>V41+'ООО 1 полугодие'!R41</f>
        <v>4</v>
      </c>
      <c r="X41" s="28">
        <v>68</v>
      </c>
      <c r="Y41" s="32">
        <f t="shared" si="5"/>
        <v>5.8823529411764701</v>
      </c>
    </row>
    <row r="42" spans="1:25" ht="15.75" customHeight="1" x14ac:dyDescent="0.2">
      <c r="A42" s="26" t="s">
        <v>284</v>
      </c>
      <c r="B42" s="8"/>
      <c r="C42" s="8"/>
      <c r="D42" s="27">
        <v>1</v>
      </c>
      <c r="E42" s="28">
        <v>1</v>
      </c>
      <c r="F42" s="8"/>
      <c r="G42" s="8"/>
      <c r="H42" s="27">
        <v>0.5</v>
      </c>
      <c r="I42" s="32">
        <v>0.5</v>
      </c>
      <c r="J42" s="8"/>
      <c r="K42" s="8"/>
      <c r="L42" s="8"/>
      <c r="M42" s="28">
        <v>0</v>
      </c>
      <c r="N42" s="8"/>
      <c r="O42" s="8"/>
      <c r="P42" s="34">
        <v>1</v>
      </c>
      <c r="Q42" s="28">
        <v>1</v>
      </c>
      <c r="R42" s="8"/>
      <c r="S42" s="8"/>
      <c r="T42" s="34">
        <v>1</v>
      </c>
      <c r="U42" s="28">
        <v>1</v>
      </c>
      <c r="V42" s="30">
        <f t="shared" si="4"/>
        <v>3.5</v>
      </c>
      <c r="W42" s="30">
        <f>V42+'ООО 1 полугодие'!R42</f>
        <v>5</v>
      </c>
      <c r="X42" s="28">
        <v>68</v>
      </c>
      <c r="Y42" s="32">
        <f t="shared" si="5"/>
        <v>7.3529411764705888</v>
      </c>
    </row>
    <row r="43" spans="1:25" ht="15.75" customHeight="1" x14ac:dyDescent="0.2">
      <c r="A43" s="26" t="s">
        <v>285</v>
      </c>
      <c r="B43" s="8"/>
      <c r="C43" s="8"/>
      <c r="D43" s="8"/>
      <c r="E43" s="28">
        <v>0</v>
      </c>
      <c r="F43" s="8"/>
      <c r="G43" s="8"/>
      <c r="H43" s="8"/>
      <c r="I43" s="28">
        <v>0</v>
      </c>
      <c r="J43" s="8"/>
      <c r="K43" s="8"/>
      <c r="L43" s="8"/>
      <c r="M43" s="28">
        <v>0</v>
      </c>
      <c r="N43" s="8"/>
      <c r="O43" s="8"/>
      <c r="P43" s="8"/>
      <c r="Q43" s="28">
        <v>0</v>
      </c>
      <c r="R43" s="64">
        <v>1</v>
      </c>
      <c r="S43" s="8"/>
      <c r="T43" s="34"/>
      <c r="U43" s="28">
        <v>1</v>
      </c>
      <c r="V43" s="30">
        <f t="shared" si="4"/>
        <v>1</v>
      </c>
      <c r="W43" s="30">
        <f>V43+'ООО 1 полугодие'!R43</f>
        <v>3</v>
      </c>
      <c r="X43" s="28">
        <v>34</v>
      </c>
      <c r="Y43" s="32">
        <f t="shared" si="5"/>
        <v>8.8235294117647065</v>
      </c>
    </row>
    <row r="44" spans="1:25" ht="15.75" customHeight="1" x14ac:dyDescent="0.2">
      <c r="A44" s="26" t="s">
        <v>286</v>
      </c>
      <c r="B44" s="8"/>
      <c r="C44" s="8"/>
      <c r="D44" s="27">
        <v>0.5</v>
      </c>
      <c r="E44" s="32">
        <v>0.5</v>
      </c>
      <c r="F44" s="8"/>
      <c r="G44" s="8"/>
      <c r="H44" s="8"/>
      <c r="I44" s="28">
        <v>0</v>
      </c>
      <c r="J44" s="8"/>
      <c r="K44" s="8"/>
      <c r="L44" s="33">
        <v>1</v>
      </c>
      <c r="M44" s="28">
        <v>1</v>
      </c>
      <c r="N44" s="33"/>
      <c r="O44" s="8"/>
      <c r="P44" s="34">
        <v>1</v>
      </c>
      <c r="Q44" s="28">
        <v>1</v>
      </c>
      <c r="R44" s="64">
        <v>1</v>
      </c>
      <c r="S44" s="8"/>
      <c r="T44" s="34"/>
      <c r="U44" s="28">
        <v>1</v>
      </c>
      <c r="V44" s="30">
        <f t="shared" si="4"/>
        <v>3.5</v>
      </c>
      <c r="W44" s="30">
        <f>V44+'ООО 1 полугодие'!R44</f>
        <v>5.5</v>
      </c>
      <c r="X44" s="28">
        <v>68</v>
      </c>
      <c r="Y44" s="32">
        <f t="shared" si="5"/>
        <v>8.0882352941176467</v>
      </c>
    </row>
    <row r="45" spans="1:25" ht="33" customHeight="1" x14ac:dyDescent="0.2">
      <c r="A45" s="37" t="s">
        <v>287</v>
      </c>
      <c r="B45" s="15"/>
      <c r="C45" s="15"/>
      <c r="D45" s="15"/>
      <c r="E45" s="28">
        <v>0</v>
      </c>
      <c r="F45" s="15"/>
      <c r="G45" s="15"/>
      <c r="H45" s="15"/>
      <c r="I45" s="28">
        <v>0</v>
      </c>
      <c r="J45" s="15"/>
      <c r="K45" s="15"/>
      <c r="L45" s="33">
        <v>0.5</v>
      </c>
      <c r="M45" s="32">
        <v>0.5</v>
      </c>
      <c r="N45" s="15"/>
      <c r="O45" s="15"/>
      <c r="P45" s="15"/>
      <c r="Q45" s="28">
        <v>0</v>
      </c>
      <c r="R45" s="15"/>
      <c r="S45" s="15"/>
      <c r="T45" s="34">
        <v>1</v>
      </c>
      <c r="U45" s="28">
        <v>1</v>
      </c>
      <c r="V45" s="30">
        <f t="shared" si="4"/>
        <v>1.5</v>
      </c>
      <c r="W45" s="30">
        <f>V45+'ООО 1 полугодие'!R45</f>
        <v>3</v>
      </c>
      <c r="X45" s="28">
        <v>34</v>
      </c>
      <c r="Y45" s="32">
        <f t="shared" si="5"/>
        <v>8.8235294117647065</v>
      </c>
    </row>
    <row r="46" spans="1:25" ht="15.75" customHeight="1" x14ac:dyDescent="0.2">
      <c r="A46" s="26" t="s">
        <v>288</v>
      </c>
      <c r="B46" s="8"/>
      <c r="C46" s="8"/>
      <c r="D46" s="8"/>
      <c r="E46" s="28">
        <v>0</v>
      </c>
      <c r="F46" s="8"/>
      <c r="G46" s="8"/>
      <c r="H46" s="8"/>
      <c r="I46" s="28">
        <v>0</v>
      </c>
      <c r="J46" s="8"/>
      <c r="K46" s="8"/>
      <c r="L46" s="33">
        <v>0.5</v>
      </c>
      <c r="M46" s="32">
        <v>0.5</v>
      </c>
      <c r="N46" s="8"/>
      <c r="O46" s="8"/>
      <c r="P46" s="8"/>
      <c r="Q46" s="28">
        <v>0</v>
      </c>
      <c r="R46" s="8"/>
      <c r="S46" s="8"/>
      <c r="T46" s="34">
        <v>1</v>
      </c>
      <c r="U46" s="28">
        <v>1</v>
      </c>
      <c r="V46" s="30">
        <f t="shared" si="4"/>
        <v>1.5</v>
      </c>
      <c r="W46" s="30">
        <f>V46+'ООО 1 полугодие'!R46</f>
        <v>3</v>
      </c>
      <c r="X46" s="28">
        <v>34</v>
      </c>
      <c r="Y46" s="32">
        <f t="shared" si="5"/>
        <v>8.8235294117647065</v>
      </c>
    </row>
    <row r="47" spans="1:25" ht="15.75" customHeight="1" x14ac:dyDescent="0.2">
      <c r="A47" s="26" t="s">
        <v>289</v>
      </c>
      <c r="B47" s="8"/>
      <c r="C47" s="8"/>
      <c r="D47" s="8"/>
      <c r="E47" s="28">
        <v>0</v>
      </c>
      <c r="F47" s="8"/>
      <c r="G47" s="8"/>
      <c r="H47" s="8"/>
      <c r="I47" s="28">
        <v>0</v>
      </c>
      <c r="J47" s="8"/>
      <c r="K47" s="8"/>
      <c r="L47" s="8"/>
      <c r="M47" s="28">
        <v>0</v>
      </c>
      <c r="N47" s="8"/>
      <c r="O47" s="8"/>
      <c r="P47" s="8"/>
      <c r="Q47" s="28">
        <v>0</v>
      </c>
      <c r="R47" s="8"/>
      <c r="S47" s="8"/>
      <c r="T47" s="34">
        <v>1</v>
      </c>
      <c r="U47" s="28">
        <v>1</v>
      </c>
      <c r="V47" s="30">
        <f t="shared" si="4"/>
        <v>1</v>
      </c>
      <c r="W47" s="30">
        <f>V47+'ООО 1 полугодие'!R47</f>
        <v>2</v>
      </c>
      <c r="X47" s="28">
        <v>68</v>
      </c>
      <c r="Y47" s="32">
        <f t="shared" si="5"/>
        <v>2.9411764705882351</v>
      </c>
    </row>
    <row r="48" spans="1:25" ht="17.25" customHeight="1" x14ac:dyDescent="0.2">
      <c r="A48" s="56" t="s">
        <v>290</v>
      </c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1"/>
    </row>
    <row r="49" spans="1:25" ht="15.75" customHeight="1" x14ac:dyDescent="0.2">
      <c r="A49" s="26" t="s">
        <v>291</v>
      </c>
      <c r="B49" s="8"/>
      <c r="C49" s="8"/>
      <c r="D49" s="8"/>
      <c r="E49" s="28">
        <v>0</v>
      </c>
      <c r="F49" s="8"/>
      <c r="G49" s="8"/>
      <c r="H49" s="8"/>
      <c r="I49" s="28">
        <v>0</v>
      </c>
      <c r="J49" s="8"/>
      <c r="K49" s="8"/>
      <c r="L49" s="8"/>
      <c r="M49" s="28">
        <v>0</v>
      </c>
      <c r="N49" s="33">
        <v>1</v>
      </c>
      <c r="O49" s="8"/>
      <c r="P49" s="8"/>
      <c r="Q49" s="28">
        <v>1</v>
      </c>
      <c r="R49" s="8"/>
      <c r="S49" s="8"/>
      <c r="T49" s="34">
        <v>1</v>
      </c>
      <c r="U49" s="28">
        <v>1</v>
      </c>
      <c r="V49" s="30">
        <f t="shared" ref="V49:V65" si="6">U49+Q49+M49+I49+E49</f>
        <v>2</v>
      </c>
      <c r="W49" s="30">
        <f>V49+'ООО 1 полугодие'!R49</f>
        <v>3</v>
      </c>
      <c r="X49" s="28">
        <v>102</v>
      </c>
      <c r="Y49" s="32">
        <f t="shared" ref="Y49:Y65" si="7">W49/X49*100</f>
        <v>2.9411764705882351</v>
      </c>
    </row>
    <row r="50" spans="1:25" ht="15.75" customHeight="1" x14ac:dyDescent="0.2">
      <c r="A50" s="26" t="s">
        <v>292</v>
      </c>
      <c r="B50" s="8"/>
      <c r="C50" s="8"/>
      <c r="D50" s="8"/>
      <c r="E50" s="28">
        <v>0</v>
      </c>
      <c r="F50" s="8"/>
      <c r="G50" s="8"/>
      <c r="H50" s="8"/>
      <c r="I50" s="28">
        <v>0</v>
      </c>
      <c r="J50" s="8"/>
      <c r="K50" s="8"/>
      <c r="L50" s="8"/>
      <c r="M50" s="28">
        <v>0</v>
      </c>
      <c r="N50" s="64">
        <v>1</v>
      </c>
      <c r="O50" s="8"/>
      <c r="P50" s="8"/>
      <c r="Q50" s="28">
        <v>1</v>
      </c>
      <c r="R50" s="8"/>
      <c r="S50" s="8"/>
      <c r="T50" s="34">
        <v>1</v>
      </c>
      <c r="U50" s="28">
        <v>1</v>
      </c>
      <c r="V50" s="30">
        <f t="shared" si="6"/>
        <v>2</v>
      </c>
      <c r="W50" s="30">
        <f>V50+'ООО 1 полугодие'!R50</f>
        <v>3</v>
      </c>
      <c r="X50" s="28">
        <v>68</v>
      </c>
      <c r="Y50" s="32">
        <f t="shared" si="7"/>
        <v>4.4117647058823533</v>
      </c>
    </row>
    <row r="51" spans="1:25" ht="31.5" customHeight="1" x14ac:dyDescent="0.2">
      <c r="A51" s="3" t="s">
        <v>293</v>
      </c>
      <c r="B51" s="15"/>
      <c r="C51" s="15"/>
      <c r="D51" s="27">
        <v>1</v>
      </c>
      <c r="E51" s="28">
        <v>1</v>
      </c>
      <c r="F51" s="15"/>
      <c r="G51" s="15"/>
      <c r="H51" s="27">
        <v>1</v>
      </c>
      <c r="I51" s="28">
        <v>1</v>
      </c>
      <c r="J51" s="15"/>
      <c r="K51" s="15"/>
      <c r="L51" s="33">
        <v>0.5</v>
      </c>
      <c r="M51" s="32">
        <v>0.5</v>
      </c>
      <c r="N51" s="64">
        <v>1</v>
      </c>
      <c r="O51" s="15"/>
      <c r="P51" s="34"/>
      <c r="Q51" s="28">
        <v>1</v>
      </c>
      <c r="R51" s="15"/>
      <c r="S51" s="15"/>
      <c r="T51" s="34">
        <v>0.5</v>
      </c>
      <c r="U51" s="32">
        <v>0.5</v>
      </c>
      <c r="V51" s="30">
        <f t="shared" si="6"/>
        <v>4</v>
      </c>
      <c r="W51" s="30">
        <f>V51+'ООО 1 полугодие'!R51</f>
        <v>8.5</v>
      </c>
      <c r="X51" s="28">
        <v>102</v>
      </c>
      <c r="Y51" s="32">
        <f t="shared" si="7"/>
        <v>8.3333333333333321</v>
      </c>
    </row>
    <row r="52" spans="1:25" ht="15.75" customHeight="1" x14ac:dyDescent="0.2">
      <c r="A52" s="26" t="s">
        <v>294</v>
      </c>
      <c r="B52" s="8"/>
      <c r="C52" s="8"/>
      <c r="D52" s="8"/>
      <c r="E52" s="28">
        <v>0</v>
      </c>
      <c r="F52" s="8"/>
      <c r="G52" s="8"/>
      <c r="H52" s="27">
        <v>1</v>
      </c>
      <c r="I52" s="28">
        <v>1</v>
      </c>
      <c r="J52" s="8"/>
      <c r="K52" s="8"/>
      <c r="L52" s="33">
        <v>1</v>
      </c>
      <c r="M52" s="28">
        <v>1</v>
      </c>
      <c r="N52" s="33">
        <v>2</v>
      </c>
      <c r="O52" s="8"/>
      <c r="P52" s="8"/>
      <c r="Q52" s="28">
        <v>2</v>
      </c>
      <c r="R52" s="8"/>
      <c r="S52" s="8"/>
      <c r="T52" s="34">
        <v>1</v>
      </c>
      <c r="U52" s="28">
        <v>1</v>
      </c>
      <c r="V52" s="30">
        <f t="shared" si="6"/>
        <v>5</v>
      </c>
      <c r="W52" s="30">
        <f>V52+'ООО 1 полугодие'!R52</f>
        <v>9</v>
      </c>
      <c r="X52" s="28">
        <v>102</v>
      </c>
      <c r="Y52" s="32">
        <f t="shared" si="7"/>
        <v>8.8235294117647065</v>
      </c>
    </row>
    <row r="53" spans="1:25" ht="15.75" customHeight="1" x14ac:dyDescent="0.2">
      <c r="A53" s="26" t="s">
        <v>295</v>
      </c>
      <c r="B53" s="8"/>
      <c r="C53" s="8"/>
      <c r="D53" s="8"/>
      <c r="E53" s="28">
        <v>0</v>
      </c>
      <c r="F53" s="8"/>
      <c r="G53" s="8"/>
      <c r="H53" s="27">
        <v>1</v>
      </c>
      <c r="I53" s="28">
        <v>1</v>
      </c>
      <c r="J53" s="8"/>
      <c r="K53" s="8"/>
      <c r="L53" s="33">
        <v>1</v>
      </c>
      <c r="M53" s="28">
        <v>1</v>
      </c>
      <c r="N53" s="8"/>
      <c r="O53" s="8"/>
      <c r="P53" s="8"/>
      <c r="Q53" s="28">
        <v>0</v>
      </c>
      <c r="R53" s="8"/>
      <c r="S53" s="8"/>
      <c r="T53" s="34">
        <v>1</v>
      </c>
      <c r="U53" s="28">
        <v>1</v>
      </c>
      <c r="V53" s="30">
        <f t="shared" si="6"/>
        <v>3</v>
      </c>
      <c r="W53" s="30">
        <f>V53+'ООО 1 полугодие'!R53</f>
        <v>6</v>
      </c>
      <c r="X53" s="28">
        <v>68</v>
      </c>
      <c r="Y53" s="32">
        <f t="shared" si="7"/>
        <v>8.8235294117647065</v>
      </c>
    </row>
    <row r="54" spans="1:25" ht="15.75" customHeight="1" x14ac:dyDescent="0.2">
      <c r="A54" s="26" t="s">
        <v>296</v>
      </c>
      <c r="B54" s="8"/>
      <c r="C54" s="8"/>
      <c r="D54" s="8"/>
      <c r="E54" s="28">
        <v>0</v>
      </c>
      <c r="F54" s="8"/>
      <c r="G54" s="8"/>
      <c r="H54" s="8"/>
      <c r="I54" s="28">
        <v>0</v>
      </c>
      <c r="J54" s="8"/>
      <c r="K54" s="8"/>
      <c r="L54" s="8"/>
      <c r="M54" s="28">
        <v>0</v>
      </c>
      <c r="N54" s="8"/>
      <c r="O54" s="8"/>
      <c r="P54" s="8"/>
      <c r="Q54" s="28">
        <v>0</v>
      </c>
      <c r="R54" s="8"/>
      <c r="S54" s="8"/>
      <c r="T54" s="34">
        <v>1</v>
      </c>
      <c r="U54" s="28">
        <v>1</v>
      </c>
      <c r="V54" s="30">
        <f t="shared" si="6"/>
        <v>1</v>
      </c>
      <c r="W54" s="30">
        <f>V54+'ООО 1 полугодие'!R54</f>
        <v>2</v>
      </c>
      <c r="X54" s="28">
        <v>34</v>
      </c>
      <c r="Y54" s="32">
        <f t="shared" si="7"/>
        <v>5.8823529411764701</v>
      </c>
    </row>
    <row r="55" spans="1:25" ht="15.75" customHeight="1" x14ac:dyDescent="0.2">
      <c r="A55" s="26" t="s">
        <v>297</v>
      </c>
      <c r="B55" s="8"/>
      <c r="C55" s="8"/>
      <c r="D55" s="8"/>
      <c r="E55" s="28">
        <v>0</v>
      </c>
      <c r="F55" s="8"/>
      <c r="G55" s="8"/>
      <c r="H55" s="8"/>
      <c r="I55" s="28">
        <v>0</v>
      </c>
      <c r="J55" s="8"/>
      <c r="K55" s="8"/>
      <c r="L55" s="8"/>
      <c r="M55" s="28">
        <v>0</v>
      </c>
      <c r="N55" s="64">
        <v>1</v>
      </c>
      <c r="O55" s="8"/>
      <c r="P55" s="8"/>
      <c r="Q55" s="28">
        <v>1</v>
      </c>
      <c r="R55" s="8"/>
      <c r="S55" s="8"/>
      <c r="T55" s="34">
        <v>1</v>
      </c>
      <c r="U55" s="28">
        <v>1</v>
      </c>
      <c r="V55" s="30">
        <f t="shared" si="6"/>
        <v>2</v>
      </c>
      <c r="W55" s="30">
        <f>V55+'ООО 1 полугодие'!R55</f>
        <v>3</v>
      </c>
      <c r="X55" s="28">
        <v>68</v>
      </c>
      <c r="Y55" s="32">
        <f t="shared" si="7"/>
        <v>4.4117647058823533</v>
      </c>
    </row>
    <row r="56" spans="1:25" ht="15.75" customHeight="1" x14ac:dyDescent="0.2">
      <c r="A56" s="26" t="s">
        <v>298</v>
      </c>
      <c r="B56" s="8"/>
      <c r="C56" s="8"/>
      <c r="D56" s="8"/>
      <c r="E56" s="28">
        <v>0</v>
      </c>
      <c r="F56" s="8"/>
      <c r="G56" s="8"/>
      <c r="H56" s="8"/>
      <c r="I56" s="28">
        <v>0</v>
      </c>
      <c r="J56" s="8"/>
      <c r="K56" s="8"/>
      <c r="L56" s="8"/>
      <c r="M56" s="28">
        <v>0</v>
      </c>
      <c r="N56" s="64">
        <v>1</v>
      </c>
      <c r="O56" s="8"/>
      <c r="P56" s="8"/>
      <c r="Q56" s="28">
        <v>1</v>
      </c>
      <c r="R56" s="8"/>
      <c r="S56" s="8"/>
      <c r="T56" s="34">
        <v>1</v>
      </c>
      <c r="U56" s="28">
        <v>1</v>
      </c>
      <c r="V56" s="30">
        <f t="shared" si="6"/>
        <v>2</v>
      </c>
      <c r="W56" s="30">
        <f>V56+'ООО 1 полугодие'!R56</f>
        <v>3</v>
      </c>
      <c r="X56" s="28">
        <v>34</v>
      </c>
      <c r="Y56" s="32">
        <f t="shared" si="7"/>
        <v>8.8235294117647065</v>
      </c>
    </row>
    <row r="57" spans="1:25" ht="15.75" customHeight="1" x14ac:dyDescent="0.2">
      <c r="A57" s="26" t="s">
        <v>299</v>
      </c>
      <c r="B57" s="8"/>
      <c r="C57" s="8"/>
      <c r="D57" s="42">
        <v>1</v>
      </c>
      <c r="E57" s="35">
        <v>1</v>
      </c>
      <c r="F57" s="8"/>
      <c r="G57" s="8"/>
      <c r="H57" s="27"/>
      <c r="I57" s="32"/>
      <c r="J57" s="8"/>
      <c r="K57" s="8"/>
      <c r="L57" s="8"/>
      <c r="M57" s="28">
        <v>0</v>
      </c>
      <c r="N57" s="33"/>
      <c r="O57" s="8"/>
      <c r="P57" s="40">
        <v>1</v>
      </c>
      <c r="Q57" s="28">
        <v>1</v>
      </c>
      <c r="R57" s="67">
        <v>1</v>
      </c>
      <c r="S57" s="8"/>
      <c r="T57" s="43"/>
      <c r="U57" s="39">
        <v>1</v>
      </c>
      <c r="V57" s="30">
        <f t="shared" si="6"/>
        <v>3</v>
      </c>
      <c r="W57" s="30">
        <f>V57+'ООО 1 полугодие'!R57</f>
        <v>4</v>
      </c>
      <c r="X57" s="28">
        <v>68</v>
      </c>
      <c r="Y57" s="32">
        <f t="shared" si="7"/>
        <v>5.8823529411764701</v>
      </c>
    </row>
    <row r="58" spans="1:25" ht="15.75" customHeight="1" x14ac:dyDescent="0.2">
      <c r="A58" s="26" t="s">
        <v>300</v>
      </c>
      <c r="B58" s="8"/>
      <c r="C58" s="8"/>
      <c r="D58" s="8"/>
      <c r="E58" s="28">
        <v>0</v>
      </c>
      <c r="F58" s="8"/>
      <c r="G58" s="8"/>
      <c r="H58" s="27">
        <v>0.5</v>
      </c>
      <c r="I58" s="32">
        <v>0.5</v>
      </c>
      <c r="J58" s="8"/>
      <c r="K58" s="8"/>
      <c r="L58" s="8"/>
      <c r="M58" s="28">
        <v>0</v>
      </c>
      <c r="N58" s="33"/>
      <c r="O58" s="8"/>
      <c r="P58" s="8"/>
      <c r="Q58" s="28">
        <v>0</v>
      </c>
      <c r="R58" s="67">
        <v>1</v>
      </c>
      <c r="S58" s="8"/>
      <c r="T58" s="34"/>
      <c r="U58" s="32">
        <v>1</v>
      </c>
      <c r="V58" s="30">
        <f t="shared" si="6"/>
        <v>1.5</v>
      </c>
      <c r="W58" s="30">
        <f>V58+'ООО 1 полугодие'!R58</f>
        <v>4.5</v>
      </c>
      <c r="X58" s="28">
        <v>68</v>
      </c>
      <c r="Y58" s="32">
        <f t="shared" si="7"/>
        <v>6.6176470588235299</v>
      </c>
    </row>
    <row r="59" spans="1:25" ht="15.75" customHeight="1" x14ac:dyDescent="0.2">
      <c r="A59" s="26" t="s">
        <v>158</v>
      </c>
      <c r="B59" s="8"/>
      <c r="C59" s="8"/>
      <c r="D59" s="8"/>
      <c r="E59" s="28">
        <v>0</v>
      </c>
      <c r="F59" s="8"/>
      <c r="G59" s="8"/>
      <c r="H59" s="8"/>
      <c r="I59" s="28">
        <v>0</v>
      </c>
      <c r="J59" s="8"/>
      <c r="K59" s="8"/>
      <c r="L59" s="33">
        <v>0.5</v>
      </c>
      <c r="M59" s="32">
        <v>0.5</v>
      </c>
      <c r="N59" s="8"/>
      <c r="O59" s="8"/>
      <c r="P59" s="8"/>
      <c r="Q59" s="28">
        <v>0</v>
      </c>
      <c r="R59" s="8"/>
      <c r="S59" s="8"/>
      <c r="T59" s="34">
        <v>1</v>
      </c>
      <c r="U59" s="28">
        <v>1</v>
      </c>
      <c r="V59" s="30">
        <f t="shared" si="6"/>
        <v>1.5</v>
      </c>
      <c r="W59" s="30">
        <f>V59+'ООО 1 полугодие'!R59</f>
        <v>2.5</v>
      </c>
      <c r="X59" s="28">
        <v>34</v>
      </c>
      <c r="Y59" s="32">
        <f t="shared" si="7"/>
        <v>7.3529411764705888</v>
      </c>
    </row>
    <row r="60" spans="1:25" ht="15.75" customHeight="1" x14ac:dyDescent="0.2">
      <c r="A60" s="26" t="s">
        <v>301</v>
      </c>
      <c r="B60" s="8"/>
      <c r="C60" s="8"/>
      <c r="D60" s="8"/>
      <c r="E60" s="28">
        <v>0</v>
      </c>
      <c r="F60" s="8"/>
      <c r="G60" s="8"/>
      <c r="H60" s="8"/>
      <c r="I60" s="28">
        <v>0</v>
      </c>
      <c r="J60" s="8"/>
      <c r="K60" s="8"/>
      <c r="L60" s="8"/>
      <c r="M60" s="28">
        <v>0</v>
      </c>
      <c r="N60" s="8"/>
      <c r="O60" s="8"/>
      <c r="P60" s="8"/>
      <c r="Q60" s="28">
        <v>0</v>
      </c>
      <c r="R60" s="8"/>
      <c r="S60" s="8"/>
      <c r="T60" s="34">
        <v>1</v>
      </c>
      <c r="U60" s="28">
        <v>1</v>
      </c>
      <c r="V60" s="30">
        <f t="shared" si="6"/>
        <v>1</v>
      </c>
      <c r="W60" s="30">
        <f>V60+'ООО 1 полугодие'!R60</f>
        <v>2</v>
      </c>
      <c r="X60" s="28">
        <v>34</v>
      </c>
      <c r="Y60" s="32">
        <f t="shared" si="7"/>
        <v>5.8823529411764701</v>
      </c>
    </row>
    <row r="61" spans="1:25" ht="15.75" customHeight="1" x14ac:dyDescent="0.2">
      <c r="A61" s="26" t="s">
        <v>302</v>
      </c>
      <c r="B61" s="8"/>
      <c r="C61" s="8"/>
      <c r="D61" s="27">
        <v>0.5</v>
      </c>
      <c r="E61" s="32">
        <v>0.5</v>
      </c>
      <c r="F61" s="8"/>
      <c r="G61" s="8"/>
      <c r="H61" s="8"/>
      <c r="I61" s="28">
        <v>0</v>
      </c>
      <c r="J61" s="8"/>
      <c r="K61" s="8"/>
      <c r="L61" s="33">
        <v>1</v>
      </c>
      <c r="M61" s="28">
        <v>1</v>
      </c>
      <c r="N61" s="33">
        <v>1</v>
      </c>
      <c r="O61" s="8"/>
      <c r="P61" s="34">
        <v>0.5</v>
      </c>
      <c r="Q61" s="32">
        <v>1.5</v>
      </c>
      <c r="R61" s="67">
        <v>1</v>
      </c>
      <c r="S61" s="8"/>
      <c r="T61" s="34">
        <v>1</v>
      </c>
      <c r="U61" s="28">
        <v>1</v>
      </c>
      <c r="V61" s="30">
        <f t="shared" si="6"/>
        <v>4</v>
      </c>
      <c r="W61" s="30">
        <f>V61+'ООО 1 полугодие'!R61</f>
        <v>6.5</v>
      </c>
      <c r="X61" s="28">
        <v>68</v>
      </c>
      <c r="Y61" s="32">
        <f t="shared" si="7"/>
        <v>9.5588235294117645</v>
      </c>
    </row>
    <row r="62" spans="1:25" ht="15.75" customHeight="1" x14ac:dyDescent="0.2">
      <c r="A62" s="26" t="s">
        <v>303</v>
      </c>
      <c r="B62" s="8"/>
      <c r="C62" s="8"/>
      <c r="D62" s="27">
        <v>1</v>
      </c>
      <c r="E62" s="28">
        <v>1</v>
      </c>
      <c r="F62" s="8"/>
      <c r="G62" s="8"/>
      <c r="H62" s="8"/>
      <c r="I62" s="28">
        <v>0</v>
      </c>
      <c r="J62" s="8"/>
      <c r="K62" s="8"/>
      <c r="L62" s="8"/>
      <c r="M62" s="28">
        <v>0</v>
      </c>
      <c r="N62" s="33">
        <v>2</v>
      </c>
      <c r="O62" s="8"/>
      <c r="P62" s="8"/>
      <c r="Q62" s="28">
        <v>2</v>
      </c>
      <c r="R62" s="67">
        <v>1</v>
      </c>
      <c r="S62" s="8"/>
      <c r="T62" s="34">
        <v>1</v>
      </c>
      <c r="U62" s="28">
        <v>1</v>
      </c>
      <c r="V62" s="30">
        <f t="shared" si="6"/>
        <v>4</v>
      </c>
      <c r="W62" s="30">
        <f>V62+'ООО 1 полугодие'!R62</f>
        <v>6</v>
      </c>
      <c r="X62" s="28">
        <v>68</v>
      </c>
      <c r="Y62" s="32">
        <f t="shared" si="7"/>
        <v>8.8235294117647065</v>
      </c>
    </row>
    <row r="63" spans="1:25" ht="15.75" customHeight="1" x14ac:dyDescent="0.2">
      <c r="A63" s="26" t="s">
        <v>304</v>
      </c>
      <c r="B63" s="8"/>
      <c r="C63" s="8"/>
      <c r="D63" s="8"/>
      <c r="E63" s="28">
        <v>0</v>
      </c>
      <c r="F63" s="8"/>
      <c r="G63" s="8"/>
      <c r="H63" s="8"/>
      <c r="I63" s="28">
        <v>0</v>
      </c>
      <c r="J63" s="8"/>
      <c r="K63" s="8"/>
      <c r="L63" s="8"/>
      <c r="M63" s="28">
        <v>0</v>
      </c>
      <c r="N63" s="8"/>
      <c r="O63" s="8"/>
      <c r="P63" s="8"/>
      <c r="Q63" s="28">
        <v>0</v>
      </c>
      <c r="R63" s="8"/>
      <c r="S63" s="8"/>
      <c r="T63" s="34">
        <v>1</v>
      </c>
      <c r="U63" s="28">
        <v>1</v>
      </c>
      <c r="V63" s="30">
        <f t="shared" si="6"/>
        <v>1</v>
      </c>
      <c r="W63" s="30">
        <f>V63+'ООО 1 полугодие'!R63</f>
        <v>3</v>
      </c>
      <c r="X63" s="28">
        <v>34</v>
      </c>
      <c r="Y63" s="32">
        <f t="shared" si="7"/>
        <v>8.8235294117647065</v>
      </c>
    </row>
    <row r="64" spans="1:25" ht="15.75" customHeight="1" x14ac:dyDescent="0.2">
      <c r="A64" s="26" t="s">
        <v>305</v>
      </c>
      <c r="B64" s="8"/>
      <c r="C64" s="8"/>
      <c r="D64" s="8"/>
      <c r="E64" s="28">
        <v>0</v>
      </c>
      <c r="F64" s="8"/>
      <c r="G64" s="8"/>
      <c r="H64" s="8"/>
      <c r="I64" s="28">
        <v>0</v>
      </c>
      <c r="J64" s="8"/>
      <c r="K64" s="8"/>
      <c r="L64" s="8"/>
      <c r="M64" s="28">
        <v>0</v>
      </c>
      <c r="N64" s="8"/>
      <c r="O64" s="8"/>
      <c r="P64" s="8"/>
      <c r="Q64" s="28">
        <v>0</v>
      </c>
      <c r="R64" s="8"/>
      <c r="S64" s="8"/>
      <c r="T64" s="34">
        <v>1</v>
      </c>
      <c r="U64" s="28">
        <v>1</v>
      </c>
      <c r="V64" s="30">
        <f t="shared" si="6"/>
        <v>1</v>
      </c>
      <c r="W64" s="30">
        <f>V64+'ООО 1 полугодие'!R64</f>
        <v>2</v>
      </c>
      <c r="X64" s="28">
        <v>68</v>
      </c>
      <c r="Y64" s="32">
        <f t="shared" si="7"/>
        <v>2.9411764705882351</v>
      </c>
    </row>
    <row r="65" spans="1:25" ht="15.75" customHeight="1" x14ac:dyDescent="0.2">
      <c r="A65" s="26" t="s">
        <v>204</v>
      </c>
      <c r="B65" s="8"/>
      <c r="C65" s="8"/>
      <c r="D65" s="8"/>
      <c r="E65" s="28">
        <v>0</v>
      </c>
      <c r="F65" s="8"/>
      <c r="G65" s="8"/>
      <c r="H65" s="8"/>
      <c r="I65" s="28">
        <v>0</v>
      </c>
      <c r="J65" s="8"/>
      <c r="K65" s="8"/>
      <c r="L65" s="8"/>
      <c r="M65" s="28">
        <v>0</v>
      </c>
      <c r="N65" s="8"/>
      <c r="O65" s="8"/>
      <c r="P65" s="8"/>
      <c r="Q65" s="28">
        <v>0</v>
      </c>
      <c r="R65" s="8"/>
      <c r="S65" s="8"/>
      <c r="T65" s="34">
        <v>1</v>
      </c>
      <c r="U65" s="28">
        <v>1</v>
      </c>
      <c r="V65" s="30">
        <f t="shared" si="6"/>
        <v>1</v>
      </c>
      <c r="W65" s="30">
        <f>V65+'ООО 1 полугодие'!R65</f>
        <v>2</v>
      </c>
      <c r="X65" s="28">
        <v>34</v>
      </c>
      <c r="Y65" s="32">
        <f t="shared" si="7"/>
        <v>5.8823529411764701</v>
      </c>
    </row>
    <row r="66" spans="1:25" ht="17.25" customHeight="1" x14ac:dyDescent="0.2">
      <c r="A66" s="56" t="s">
        <v>306</v>
      </c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1"/>
    </row>
    <row r="67" spans="1:25" ht="15.75" customHeight="1" x14ac:dyDescent="0.2">
      <c r="A67" s="26" t="s">
        <v>307</v>
      </c>
      <c r="B67" s="8"/>
      <c r="C67" s="8"/>
      <c r="D67" s="8"/>
      <c r="E67" s="28">
        <v>0</v>
      </c>
      <c r="F67" s="33">
        <v>0.5</v>
      </c>
      <c r="G67" s="8"/>
      <c r="H67" s="8"/>
      <c r="I67" s="32">
        <v>0.5</v>
      </c>
      <c r="J67" s="33">
        <v>2</v>
      </c>
      <c r="K67" s="8"/>
      <c r="L67" s="8"/>
      <c r="M67" s="28">
        <v>2</v>
      </c>
      <c r="N67" s="8"/>
      <c r="O67" s="8"/>
      <c r="P67" s="8"/>
      <c r="Q67" s="28">
        <v>0</v>
      </c>
      <c r="R67" s="8"/>
      <c r="S67" s="8"/>
      <c r="T67" s="34">
        <v>1</v>
      </c>
      <c r="U67" s="28">
        <v>1</v>
      </c>
      <c r="V67" s="30">
        <f t="shared" ref="V67:V83" si="8">U67+Q67+M67+I67+E67</f>
        <v>3.5</v>
      </c>
      <c r="W67" s="30">
        <f>V67+'ООО 1 полугодие'!R67</f>
        <v>4.5</v>
      </c>
      <c r="X67" s="28">
        <v>102</v>
      </c>
      <c r="Y67" s="32">
        <f t="shared" ref="Y67:Y83" si="9">W67/X67*100</f>
        <v>4.4117647058823533</v>
      </c>
    </row>
    <row r="68" spans="1:25" ht="15.75" customHeight="1" x14ac:dyDescent="0.2">
      <c r="A68" s="26" t="s">
        <v>308</v>
      </c>
      <c r="B68" s="8"/>
      <c r="C68" s="8"/>
      <c r="D68" s="8"/>
      <c r="E68" s="28">
        <v>0</v>
      </c>
      <c r="F68" s="8"/>
      <c r="G68" s="8"/>
      <c r="H68" s="8"/>
      <c r="I68" s="28">
        <v>0</v>
      </c>
      <c r="J68" s="8"/>
      <c r="K68" s="8"/>
      <c r="L68" s="8"/>
      <c r="M68" s="28">
        <v>0</v>
      </c>
      <c r="N68" s="8"/>
      <c r="O68" s="8"/>
      <c r="P68" s="8"/>
      <c r="Q68" s="28">
        <v>0</v>
      </c>
      <c r="R68" s="8"/>
      <c r="S68" s="8"/>
      <c r="T68" s="34">
        <v>1</v>
      </c>
      <c r="U68" s="28">
        <v>1</v>
      </c>
      <c r="V68" s="30">
        <f t="shared" si="8"/>
        <v>1</v>
      </c>
      <c r="W68" s="30">
        <f>V68+'ООО 1 полугодие'!R68</f>
        <v>2</v>
      </c>
      <c r="X68" s="28">
        <v>102</v>
      </c>
      <c r="Y68" s="32">
        <f t="shared" si="9"/>
        <v>1.9607843137254901</v>
      </c>
    </row>
    <row r="69" spans="1:25" ht="31.5" customHeight="1" x14ac:dyDescent="0.2">
      <c r="A69" s="3" t="s">
        <v>309</v>
      </c>
      <c r="B69" s="15"/>
      <c r="C69" s="15"/>
      <c r="D69" s="27">
        <v>0.5</v>
      </c>
      <c r="E69" s="32">
        <v>0.5</v>
      </c>
      <c r="F69" s="15"/>
      <c r="G69" s="15"/>
      <c r="H69" s="27">
        <v>0.5</v>
      </c>
      <c r="I69" s="32">
        <v>0.5</v>
      </c>
      <c r="J69" s="15"/>
      <c r="K69" s="15"/>
      <c r="L69" s="33">
        <v>0.5</v>
      </c>
      <c r="M69" s="32">
        <v>0.5</v>
      </c>
      <c r="N69" s="15"/>
      <c r="O69" s="15"/>
      <c r="P69" s="34">
        <v>1</v>
      </c>
      <c r="Q69" s="28">
        <v>1</v>
      </c>
      <c r="R69" s="15"/>
      <c r="S69" s="15"/>
      <c r="T69" s="34">
        <v>0.5</v>
      </c>
      <c r="U69" s="32">
        <v>0.5</v>
      </c>
      <c r="V69" s="30">
        <f t="shared" si="8"/>
        <v>3</v>
      </c>
      <c r="W69" s="30">
        <f>V69+'ООО 1 полугодие'!R69</f>
        <v>6</v>
      </c>
      <c r="X69" s="28">
        <v>102</v>
      </c>
      <c r="Y69" s="32">
        <f t="shared" si="9"/>
        <v>5.8823529411764701</v>
      </c>
    </row>
    <row r="70" spans="1:25" ht="31.5" customHeight="1" x14ac:dyDescent="0.2">
      <c r="A70" s="26" t="s">
        <v>209</v>
      </c>
      <c r="B70" s="15"/>
      <c r="C70" s="15"/>
      <c r="D70" s="27">
        <v>0.5</v>
      </c>
      <c r="E70" s="32">
        <v>0.5</v>
      </c>
      <c r="F70" s="15"/>
      <c r="G70" s="15"/>
      <c r="H70" s="27">
        <v>0.5</v>
      </c>
      <c r="I70" s="32">
        <v>0.5</v>
      </c>
      <c r="J70" s="15"/>
      <c r="K70" s="15"/>
      <c r="L70" s="33">
        <v>0.5</v>
      </c>
      <c r="M70" s="32">
        <v>0.5</v>
      </c>
      <c r="N70" s="15"/>
      <c r="O70" s="15"/>
      <c r="P70" s="34">
        <v>1</v>
      </c>
      <c r="Q70" s="28">
        <v>1</v>
      </c>
      <c r="R70" s="15"/>
      <c r="S70" s="15"/>
      <c r="T70" s="34">
        <v>0.5</v>
      </c>
      <c r="U70" s="32">
        <v>0.5</v>
      </c>
      <c r="V70" s="30">
        <f t="shared" si="8"/>
        <v>3</v>
      </c>
      <c r="W70" s="30">
        <f>V70+'ООО 1 полугодие'!R70</f>
        <v>6</v>
      </c>
      <c r="X70" s="28">
        <v>102</v>
      </c>
      <c r="Y70" s="32">
        <f t="shared" si="9"/>
        <v>5.8823529411764701</v>
      </c>
    </row>
    <row r="71" spans="1:25" ht="15.75" customHeight="1" x14ac:dyDescent="0.2">
      <c r="A71" s="26" t="s">
        <v>310</v>
      </c>
      <c r="B71" s="8"/>
      <c r="C71" s="8"/>
      <c r="D71" s="27">
        <v>1</v>
      </c>
      <c r="E71" s="28">
        <v>1</v>
      </c>
      <c r="F71" s="8"/>
      <c r="G71" s="8"/>
      <c r="H71" s="8"/>
      <c r="I71" s="28">
        <v>0</v>
      </c>
      <c r="J71" s="8"/>
      <c r="K71" s="8"/>
      <c r="L71" s="33">
        <v>2</v>
      </c>
      <c r="M71" s="28">
        <v>2</v>
      </c>
      <c r="N71" s="8"/>
      <c r="O71" s="8"/>
      <c r="P71" s="8"/>
      <c r="Q71" s="28">
        <v>0</v>
      </c>
      <c r="R71" s="8"/>
      <c r="S71" s="8"/>
      <c r="T71" s="34">
        <v>1</v>
      </c>
      <c r="U71" s="28">
        <v>1</v>
      </c>
      <c r="V71" s="30">
        <f t="shared" si="8"/>
        <v>4</v>
      </c>
      <c r="W71" s="30">
        <f>V71+'ООО 1 полугодие'!R71</f>
        <v>10</v>
      </c>
      <c r="X71" s="28">
        <v>102</v>
      </c>
      <c r="Y71" s="32">
        <f t="shared" si="9"/>
        <v>9.8039215686274517</v>
      </c>
    </row>
    <row r="72" spans="1:25" ht="15.75" customHeight="1" x14ac:dyDescent="0.2">
      <c r="A72" s="26" t="s">
        <v>311</v>
      </c>
      <c r="B72" s="8"/>
      <c r="C72" s="8"/>
      <c r="D72" s="8"/>
      <c r="E72" s="28">
        <v>0</v>
      </c>
      <c r="F72" s="8"/>
      <c r="G72" s="8"/>
      <c r="H72" s="27">
        <v>1</v>
      </c>
      <c r="I72" s="28">
        <v>1</v>
      </c>
      <c r="J72" s="8"/>
      <c r="K72" s="8"/>
      <c r="L72" s="33">
        <v>1</v>
      </c>
      <c r="M72" s="28">
        <v>1</v>
      </c>
      <c r="N72" s="8"/>
      <c r="O72" s="8"/>
      <c r="P72" s="8"/>
      <c r="Q72" s="28">
        <v>0</v>
      </c>
      <c r="R72" s="8"/>
      <c r="S72" s="8"/>
      <c r="T72" s="34">
        <v>1</v>
      </c>
      <c r="U72" s="28">
        <v>1</v>
      </c>
      <c r="V72" s="30">
        <f t="shared" si="8"/>
        <v>3</v>
      </c>
      <c r="W72" s="30">
        <f>V72+'ООО 1 полугодие'!R72</f>
        <v>6</v>
      </c>
      <c r="X72" s="28">
        <v>68</v>
      </c>
      <c r="Y72" s="32">
        <f t="shared" si="9"/>
        <v>8.8235294117647065</v>
      </c>
    </row>
    <row r="73" spans="1:25" ht="15.75" customHeight="1" x14ac:dyDescent="0.2">
      <c r="A73" s="26" t="s">
        <v>312</v>
      </c>
      <c r="B73" s="8"/>
      <c r="C73" s="8"/>
      <c r="D73" s="8"/>
      <c r="E73" s="28">
        <v>0</v>
      </c>
      <c r="F73" s="8"/>
      <c r="G73" s="8"/>
      <c r="H73" s="8"/>
      <c r="I73" s="28">
        <v>0</v>
      </c>
      <c r="J73" s="8"/>
      <c r="K73" s="8"/>
      <c r="L73" s="8"/>
      <c r="M73" s="28">
        <v>0</v>
      </c>
      <c r="N73" s="8"/>
      <c r="O73" s="8"/>
      <c r="P73" s="8"/>
      <c r="Q73" s="28">
        <v>0</v>
      </c>
      <c r="R73" s="8"/>
      <c r="S73" s="8"/>
      <c r="T73" s="34">
        <v>1</v>
      </c>
      <c r="U73" s="28">
        <v>1</v>
      </c>
      <c r="V73" s="30">
        <f t="shared" si="8"/>
        <v>1</v>
      </c>
      <c r="W73" s="30">
        <f>V73+'ООО 1 полугодие'!R73</f>
        <v>1</v>
      </c>
      <c r="X73" s="28">
        <v>34</v>
      </c>
      <c r="Y73" s="32">
        <f t="shared" si="9"/>
        <v>2.9411764705882351</v>
      </c>
    </row>
    <row r="74" spans="1:25" ht="15.75" customHeight="1" x14ac:dyDescent="0.2">
      <c r="A74" s="26" t="s">
        <v>313</v>
      </c>
      <c r="B74" s="8"/>
      <c r="C74" s="8"/>
      <c r="D74" s="8"/>
      <c r="E74" s="28">
        <v>0</v>
      </c>
      <c r="F74" s="8"/>
      <c r="G74" s="8"/>
      <c r="H74" s="8"/>
      <c r="I74" s="28">
        <v>0</v>
      </c>
      <c r="J74" s="8"/>
      <c r="K74" s="8"/>
      <c r="L74" s="8"/>
      <c r="M74" s="28">
        <v>0</v>
      </c>
      <c r="N74" s="8"/>
      <c r="O74" s="8"/>
      <c r="P74" s="8"/>
      <c r="Q74" s="28">
        <v>0</v>
      </c>
      <c r="R74" s="8"/>
      <c r="S74" s="8"/>
      <c r="T74" s="34">
        <v>1</v>
      </c>
      <c r="U74" s="28">
        <v>1</v>
      </c>
      <c r="V74" s="30">
        <f t="shared" si="8"/>
        <v>1</v>
      </c>
      <c r="W74" s="30">
        <f>V74+'ООО 1 полугодие'!R74</f>
        <v>2</v>
      </c>
      <c r="X74" s="28">
        <v>102</v>
      </c>
      <c r="Y74" s="32">
        <f t="shared" si="9"/>
        <v>1.9607843137254901</v>
      </c>
    </row>
    <row r="75" spans="1:25" ht="15.75" customHeight="1" x14ac:dyDescent="0.2">
      <c r="A75" s="26" t="s">
        <v>314</v>
      </c>
      <c r="B75" s="8"/>
      <c r="C75" s="8"/>
      <c r="D75" s="8"/>
      <c r="E75" s="28">
        <v>0</v>
      </c>
      <c r="F75" s="8"/>
      <c r="G75" s="8"/>
      <c r="H75" s="8"/>
      <c r="I75" s="28">
        <v>0</v>
      </c>
      <c r="J75" s="8"/>
      <c r="K75" s="8"/>
      <c r="L75" s="8"/>
      <c r="M75" s="28">
        <v>0</v>
      </c>
      <c r="N75" s="8"/>
      <c r="O75" s="8"/>
      <c r="P75" s="8"/>
      <c r="Q75" s="28">
        <v>0</v>
      </c>
      <c r="R75" s="8"/>
      <c r="S75" s="8"/>
      <c r="T75" s="34">
        <v>1</v>
      </c>
      <c r="U75" s="28">
        <v>1</v>
      </c>
      <c r="V75" s="30">
        <f t="shared" si="8"/>
        <v>1</v>
      </c>
      <c r="W75" s="30">
        <f>V75+'ООО 1 полугодие'!R75</f>
        <v>2</v>
      </c>
      <c r="X75" s="28">
        <v>34</v>
      </c>
      <c r="Y75" s="32">
        <f t="shared" si="9"/>
        <v>5.8823529411764701</v>
      </c>
    </row>
    <row r="76" spans="1:25" ht="15.75" customHeight="1" x14ac:dyDescent="0.2">
      <c r="A76" s="26" t="s">
        <v>315</v>
      </c>
      <c r="B76" s="8"/>
      <c r="C76" s="8"/>
      <c r="D76" s="8"/>
      <c r="E76" s="28">
        <v>0</v>
      </c>
      <c r="F76" s="8"/>
      <c r="G76" s="8"/>
      <c r="H76" s="8"/>
      <c r="I76" s="28">
        <v>0</v>
      </c>
      <c r="J76" s="8"/>
      <c r="K76" s="8"/>
      <c r="L76" s="33">
        <v>1</v>
      </c>
      <c r="M76" s="28">
        <v>1</v>
      </c>
      <c r="N76" s="8"/>
      <c r="O76" s="8"/>
      <c r="P76" s="8"/>
      <c r="Q76" s="28">
        <v>0</v>
      </c>
      <c r="R76" s="8"/>
      <c r="S76" s="8"/>
      <c r="T76" s="34">
        <v>1</v>
      </c>
      <c r="U76" s="28">
        <v>1</v>
      </c>
      <c r="V76" s="30">
        <f t="shared" si="8"/>
        <v>2</v>
      </c>
      <c r="W76" s="30">
        <f>V76+'ООО 1 полугодие'!R76</f>
        <v>4</v>
      </c>
      <c r="X76" s="28">
        <v>68</v>
      </c>
      <c r="Y76" s="32">
        <f t="shared" si="9"/>
        <v>5.8823529411764701</v>
      </c>
    </row>
    <row r="77" spans="1:25" ht="15.75" customHeight="1" x14ac:dyDescent="0.2">
      <c r="A77" s="26" t="s">
        <v>316</v>
      </c>
      <c r="B77" s="8"/>
      <c r="C77" s="8"/>
      <c r="D77" s="8"/>
      <c r="E77" s="28">
        <v>0</v>
      </c>
      <c r="F77" s="8"/>
      <c r="G77" s="8"/>
      <c r="H77" s="8"/>
      <c r="I77" s="28">
        <v>0</v>
      </c>
      <c r="J77" s="8"/>
      <c r="K77" s="8"/>
      <c r="L77" s="8"/>
      <c r="M77" s="28">
        <v>0</v>
      </c>
      <c r="N77" s="8"/>
      <c r="O77" s="8"/>
      <c r="P77" s="34">
        <v>1</v>
      </c>
      <c r="Q77" s="28">
        <v>1</v>
      </c>
      <c r="R77" s="8"/>
      <c r="S77" s="8"/>
      <c r="T77" s="8"/>
      <c r="U77" s="28">
        <v>0</v>
      </c>
      <c r="V77" s="30">
        <f t="shared" si="8"/>
        <v>1</v>
      </c>
      <c r="W77" s="30">
        <f>V77+'ООО 1 полугодие'!R77</f>
        <v>3</v>
      </c>
      <c r="X77" s="28">
        <v>68</v>
      </c>
      <c r="Y77" s="32">
        <f t="shared" si="9"/>
        <v>4.4117647058823533</v>
      </c>
    </row>
    <row r="78" spans="1:25" ht="15.75" customHeight="1" x14ac:dyDescent="0.2">
      <c r="A78" s="26" t="s">
        <v>317</v>
      </c>
      <c r="B78" s="8"/>
      <c r="C78" s="8"/>
      <c r="D78" s="8"/>
      <c r="E78" s="28">
        <v>0</v>
      </c>
      <c r="F78" s="8"/>
      <c r="G78" s="8"/>
      <c r="H78" s="8"/>
      <c r="I78" s="28">
        <v>0</v>
      </c>
      <c r="J78" s="8"/>
      <c r="K78" s="8"/>
      <c r="L78" s="8"/>
      <c r="M78" s="28">
        <v>0</v>
      </c>
      <c r="N78" s="8"/>
      <c r="O78" s="8"/>
      <c r="P78" s="8"/>
      <c r="Q78" s="28">
        <v>0</v>
      </c>
      <c r="R78" s="8"/>
      <c r="S78" s="8"/>
      <c r="T78" s="34">
        <v>1</v>
      </c>
      <c r="U78" s="28">
        <v>1</v>
      </c>
      <c r="V78" s="30">
        <f t="shared" si="8"/>
        <v>1</v>
      </c>
      <c r="W78" s="30">
        <f>V78+'ООО 1 полугодие'!R78</f>
        <v>2</v>
      </c>
      <c r="X78" s="28">
        <v>34</v>
      </c>
      <c r="Y78" s="32">
        <f t="shared" si="9"/>
        <v>5.8823529411764701</v>
      </c>
    </row>
    <row r="79" spans="1:25" ht="15.75" customHeight="1" x14ac:dyDescent="0.2">
      <c r="A79" s="26" t="s">
        <v>318</v>
      </c>
      <c r="B79" s="8"/>
      <c r="C79" s="8"/>
      <c r="D79" s="8"/>
      <c r="E79" s="28">
        <v>0</v>
      </c>
      <c r="F79" s="8"/>
      <c r="G79" s="8"/>
      <c r="H79" s="27">
        <v>1</v>
      </c>
      <c r="I79" s="28">
        <v>1</v>
      </c>
      <c r="J79" s="8"/>
      <c r="K79" s="8"/>
      <c r="L79" s="33">
        <v>1.5</v>
      </c>
      <c r="M79" s="32">
        <v>1.5</v>
      </c>
      <c r="N79" s="8"/>
      <c r="O79" s="8"/>
      <c r="P79" s="34">
        <v>1</v>
      </c>
      <c r="Q79" s="28">
        <v>1</v>
      </c>
      <c r="R79" s="8"/>
      <c r="S79" s="8"/>
      <c r="T79" s="34">
        <v>1</v>
      </c>
      <c r="U79" s="28">
        <v>1</v>
      </c>
      <c r="V79" s="30">
        <f t="shared" si="8"/>
        <v>4.5</v>
      </c>
      <c r="W79" s="30">
        <f>V79+'ООО 1 полугодие'!R79</f>
        <v>9</v>
      </c>
      <c r="X79" s="28">
        <v>102</v>
      </c>
      <c r="Y79" s="32">
        <f t="shared" si="9"/>
        <v>8.8235294117647065</v>
      </c>
    </row>
    <row r="80" spans="1:25" ht="15.75" customHeight="1" x14ac:dyDescent="0.2">
      <c r="A80" s="26" t="s">
        <v>319</v>
      </c>
      <c r="B80" s="8"/>
      <c r="C80" s="8"/>
      <c r="D80" s="8"/>
      <c r="E80" s="28">
        <v>0</v>
      </c>
      <c r="F80" s="8"/>
      <c r="G80" s="8"/>
      <c r="H80" s="27">
        <v>1</v>
      </c>
      <c r="I80" s="28">
        <v>1</v>
      </c>
      <c r="J80" s="8"/>
      <c r="K80" s="8"/>
      <c r="L80" s="8"/>
      <c r="M80" s="28">
        <v>0</v>
      </c>
      <c r="N80" s="8"/>
      <c r="O80" s="8"/>
      <c r="P80" s="34">
        <v>1</v>
      </c>
      <c r="Q80" s="28">
        <v>1</v>
      </c>
      <c r="R80" s="8"/>
      <c r="S80" s="8"/>
      <c r="T80" s="8"/>
      <c r="U80" s="28">
        <v>0</v>
      </c>
      <c r="V80" s="30">
        <f t="shared" si="8"/>
        <v>2</v>
      </c>
      <c r="W80" s="30">
        <f>V80+'ООО 1 полугодие'!R80</f>
        <v>4</v>
      </c>
      <c r="X80" s="28">
        <v>68</v>
      </c>
      <c r="Y80" s="32">
        <f t="shared" si="9"/>
        <v>5.8823529411764701</v>
      </c>
    </row>
    <row r="81" spans="1:25" ht="15.75" customHeight="1" x14ac:dyDescent="0.2">
      <c r="A81" s="26" t="s">
        <v>320</v>
      </c>
      <c r="B81" s="8"/>
      <c r="C81" s="8"/>
      <c r="D81" s="8"/>
      <c r="E81" s="28">
        <v>0</v>
      </c>
      <c r="F81" s="8"/>
      <c r="G81" s="8"/>
      <c r="H81" s="8"/>
      <c r="I81" s="28">
        <v>0</v>
      </c>
      <c r="J81" s="8"/>
      <c r="K81" s="8"/>
      <c r="L81" s="8"/>
      <c r="M81" s="28">
        <v>0</v>
      </c>
      <c r="N81" s="8"/>
      <c r="O81" s="8"/>
      <c r="P81" s="8"/>
      <c r="Q81" s="28">
        <v>0</v>
      </c>
      <c r="R81" s="8"/>
      <c r="S81" s="8"/>
      <c r="T81" s="34">
        <v>1</v>
      </c>
      <c r="U81" s="28">
        <v>1</v>
      </c>
      <c r="V81" s="30">
        <f t="shared" si="8"/>
        <v>1</v>
      </c>
      <c r="W81" s="30">
        <f>V81+'ООО 1 полугодие'!R81</f>
        <v>2</v>
      </c>
      <c r="X81" s="28">
        <v>68</v>
      </c>
      <c r="Y81" s="32">
        <f t="shared" si="9"/>
        <v>2.9411764705882351</v>
      </c>
    </row>
    <row r="82" spans="1:25" ht="15.75" customHeight="1" x14ac:dyDescent="0.2">
      <c r="A82" s="26" t="s">
        <v>204</v>
      </c>
      <c r="B82" s="8"/>
      <c r="C82" s="8"/>
      <c r="D82" s="8"/>
      <c r="E82" s="28">
        <v>0</v>
      </c>
      <c r="F82" s="8"/>
      <c r="G82" s="8"/>
      <c r="H82" s="8"/>
      <c r="I82" s="28">
        <v>0</v>
      </c>
      <c r="J82" s="8"/>
      <c r="K82" s="8"/>
      <c r="L82" s="8"/>
      <c r="M82" s="28">
        <v>0</v>
      </c>
      <c r="N82" s="8"/>
      <c r="O82" s="8"/>
      <c r="P82" s="8"/>
      <c r="Q82" s="28">
        <v>0</v>
      </c>
      <c r="R82" s="8"/>
      <c r="S82" s="8"/>
      <c r="T82" s="34">
        <v>1</v>
      </c>
      <c r="U82" s="28">
        <v>1</v>
      </c>
      <c r="V82" s="30">
        <f t="shared" si="8"/>
        <v>1</v>
      </c>
      <c r="W82" s="30">
        <f>V82+'ООО 1 полугодие'!R82</f>
        <v>2</v>
      </c>
      <c r="X82" s="28">
        <v>34</v>
      </c>
      <c r="Y82" s="32">
        <f t="shared" si="9"/>
        <v>5.8823529411764701</v>
      </c>
    </row>
    <row r="83" spans="1:25" ht="12.75" customHeight="1" x14ac:dyDescent="0.2">
      <c r="A83" s="26" t="s">
        <v>158</v>
      </c>
      <c r="B83" s="8"/>
      <c r="C83" s="8"/>
      <c r="D83" s="8"/>
      <c r="E83" s="28">
        <v>0</v>
      </c>
      <c r="F83" s="8"/>
      <c r="G83" s="8"/>
      <c r="H83" s="8"/>
      <c r="I83" s="28">
        <v>0</v>
      </c>
      <c r="J83" s="8"/>
      <c r="K83" s="8"/>
      <c r="L83" s="8"/>
      <c r="M83" s="28">
        <v>0</v>
      </c>
      <c r="N83" s="8"/>
      <c r="O83" s="8"/>
      <c r="P83" s="8"/>
      <c r="Q83" s="28">
        <v>0</v>
      </c>
      <c r="R83" s="8"/>
      <c r="S83" s="8"/>
      <c r="T83" s="34">
        <v>1</v>
      </c>
      <c r="U83" s="28">
        <v>1</v>
      </c>
      <c r="V83" s="30">
        <f t="shared" si="8"/>
        <v>1</v>
      </c>
      <c r="W83" s="30">
        <f>V83+'ООО 1 полугодие'!R83</f>
        <v>2</v>
      </c>
      <c r="X83" s="28">
        <v>34</v>
      </c>
      <c r="Y83" s="32">
        <f t="shared" si="9"/>
        <v>5.8823529411764701</v>
      </c>
    </row>
    <row r="84" spans="1:25" ht="12.75" customHeight="1" x14ac:dyDescent="0.2"/>
    <row r="85" spans="1:25" ht="12.75" customHeight="1" x14ac:dyDescent="0.2">
      <c r="J85" s="62"/>
      <c r="K85" s="63" t="s">
        <v>442</v>
      </c>
    </row>
    <row r="86" spans="1:25" ht="12.75" customHeight="1" x14ac:dyDescent="0.2"/>
    <row r="87" spans="1:25" ht="12.75" customHeight="1" x14ac:dyDescent="0.2"/>
    <row r="88" spans="1:25" ht="12.75" customHeight="1" x14ac:dyDescent="0.2"/>
    <row r="89" spans="1:25" ht="12.75" customHeight="1" x14ac:dyDescent="0.2"/>
    <row r="90" spans="1:25" ht="12.75" customHeight="1" x14ac:dyDescent="0.2"/>
    <row r="91" spans="1:25" ht="12.75" customHeight="1" x14ac:dyDescent="0.2"/>
    <row r="92" spans="1:25" ht="12.75" customHeight="1" x14ac:dyDescent="0.2"/>
    <row r="93" spans="1:25" ht="12.75" customHeight="1" x14ac:dyDescent="0.2"/>
    <row r="94" spans="1:25" ht="12.75" customHeight="1" x14ac:dyDescent="0.2"/>
    <row r="95" spans="1:25" ht="12.75" customHeight="1" x14ac:dyDescent="0.2"/>
    <row r="96" spans="1:25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2">
    <mergeCell ref="A1:Z1"/>
    <mergeCell ref="B2:E2"/>
    <mergeCell ref="F2:I2"/>
    <mergeCell ref="J2:M2"/>
    <mergeCell ref="N2:Q2"/>
    <mergeCell ref="R2:U2"/>
    <mergeCell ref="V2:Y2"/>
    <mergeCell ref="A4:Y4"/>
    <mergeCell ref="A17:Y17"/>
    <mergeCell ref="A31:Y31"/>
    <mergeCell ref="A48:Y48"/>
    <mergeCell ref="A66:Y66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000"/>
  <sheetViews>
    <sheetView workbookViewId="0">
      <pane ySplit="3" topLeftCell="A43" activePane="bottomLeft" state="frozen"/>
      <selection pane="bottomLeft" sqref="A1:S1"/>
    </sheetView>
  </sheetViews>
  <sheetFormatPr defaultColWidth="14.42578125" defaultRowHeight="15" customHeight="1" x14ac:dyDescent="0.2"/>
  <cols>
    <col min="1" max="1" width="43.28515625" customWidth="1"/>
    <col min="2" max="17" width="7.5703125" customWidth="1"/>
    <col min="18" max="18" width="9.28515625" customWidth="1"/>
    <col min="19" max="19" width="50.85546875" customWidth="1"/>
    <col min="20" max="26" width="8.7109375" customWidth="1"/>
  </cols>
  <sheetData>
    <row r="1" spans="1:19" ht="108" customHeight="1" x14ac:dyDescent="0.2">
      <c r="A1" s="65" t="s">
        <v>447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1:19" ht="27" customHeight="1" x14ac:dyDescent="0.2">
      <c r="A2" s="44" t="s">
        <v>321</v>
      </c>
      <c r="B2" s="57" t="s">
        <v>322</v>
      </c>
      <c r="C2" s="50"/>
      <c r="D2" s="50"/>
      <c r="E2" s="51"/>
      <c r="F2" s="57" t="s">
        <v>323</v>
      </c>
      <c r="G2" s="50"/>
      <c r="H2" s="50"/>
      <c r="I2" s="51"/>
      <c r="J2" s="57" t="s">
        <v>324</v>
      </c>
      <c r="K2" s="50"/>
      <c r="L2" s="50"/>
      <c r="M2" s="51"/>
      <c r="N2" s="57" t="s">
        <v>325</v>
      </c>
      <c r="O2" s="50"/>
      <c r="P2" s="50"/>
      <c r="Q2" s="51"/>
      <c r="R2" s="45" t="s">
        <v>326</v>
      </c>
    </row>
    <row r="3" spans="1:19" ht="126" customHeight="1" x14ac:dyDescent="0.2">
      <c r="A3" s="3"/>
      <c r="B3" s="23" t="s">
        <v>327</v>
      </c>
      <c r="C3" s="23" t="s">
        <v>328</v>
      </c>
      <c r="D3" s="23" t="s">
        <v>329</v>
      </c>
      <c r="E3" s="24" t="s">
        <v>330</v>
      </c>
      <c r="F3" s="23" t="s">
        <v>331</v>
      </c>
      <c r="G3" s="23" t="s">
        <v>332</v>
      </c>
      <c r="H3" s="23" t="s">
        <v>333</v>
      </c>
      <c r="I3" s="24" t="s">
        <v>334</v>
      </c>
      <c r="J3" s="23" t="s">
        <v>335</v>
      </c>
      <c r="K3" s="23" t="s">
        <v>336</v>
      </c>
      <c r="L3" s="23" t="s">
        <v>337</v>
      </c>
      <c r="M3" s="24" t="s">
        <v>338</v>
      </c>
      <c r="N3" s="23" t="s">
        <v>339</v>
      </c>
      <c r="O3" s="23" t="s">
        <v>340</v>
      </c>
      <c r="P3" s="23" t="s">
        <v>341</v>
      </c>
      <c r="Q3" s="24" t="s">
        <v>342</v>
      </c>
      <c r="R3" s="68" t="s">
        <v>448</v>
      </c>
    </row>
    <row r="4" spans="1:19" ht="17.25" customHeight="1" x14ac:dyDescent="0.2">
      <c r="A4" s="59" t="s">
        <v>343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1"/>
    </row>
    <row r="5" spans="1:19" ht="15.75" customHeight="1" x14ac:dyDescent="0.2">
      <c r="A5" s="26" t="s">
        <v>344</v>
      </c>
      <c r="B5" s="8"/>
      <c r="C5" s="8"/>
      <c r="D5" s="33">
        <v>1</v>
      </c>
      <c r="E5" s="29">
        <v>1</v>
      </c>
      <c r="F5" s="8"/>
      <c r="G5" s="8"/>
      <c r="H5" s="8"/>
      <c r="I5" s="29">
        <v>0</v>
      </c>
      <c r="J5" s="8"/>
      <c r="K5" s="8"/>
      <c r="L5" s="8"/>
      <c r="M5" s="28">
        <v>0</v>
      </c>
      <c r="N5" s="8"/>
      <c r="O5" s="8"/>
      <c r="P5" s="8"/>
      <c r="Q5" s="28">
        <v>0</v>
      </c>
      <c r="R5" s="30">
        <f t="shared" ref="R5:R26" si="0">Q5+M5+I5+E5</f>
        <v>1</v>
      </c>
    </row>
    <row r="6" spans="1:19" ht="15.75" customHeight="1" x14ac:dyDescent="0.2">
      <c r="A6" s="26" t="s">
        <v>345</v>
      </c>
      <c r="B6" s="8"/>
      <c r="C6" s="8"/>
      <c r="D6" s="33">
        <v>1</v>
      </c>
      <c r="E6" s="29">
        <v>1</v>
      </c>
      <c r="F6" s="8"/>
      <c r="G6" s="8"/>
      <c r="H6" s="8"/>
      <c r="I6" s="29">
        <v>0</v>
      </c>
      <c r="J6" s="8"/>
      <c r="K6" s="8"/>
      <c r="L6" s="8"/>
      <c r="M6" s="28">
        <v>0</v>
      </c>
      <c r="N6" s="8"/>
      <c r="O6" s="8"/>
      <c r="P6" s="8"/>
      <c r="Q6" s="28">
        <v>0</v>
      </c>
      <c r="R6" s="30">
        <f t="shared" si="0"/>
        <v>1</v>
      </c>
    </row>
    <row r="7" spans="1:19" ht="15.75" customHeight="1" x14ac:dyDescent="0.2">
      <c r="A7" s="26" t="s">
        <v>346</v>
      </c>
      <c r="B7" s="8"/>
      <c r="C7" s="8"/>
      <c r="D7" s="33">
        <v>1</v>
      </c>
      <c r="E7" s="29">
        <v>1</v>
      </c>
      <c r="F7" s="8"/>
      <c r="G7" s="8"/>
      <c r="H7" s="34">
        <v>1</v>
      </c>
      <c r="I7" s="29">
        <v>1</v>
      </c>
      <c r="J7" s="8"/>
      <c r="K7" s="8"/>
      <c r="L7" s="34">
        <v>0.5</v>
      </c>
      <c r="M7" s="28">
        <v>0.5</v>
      </c>
      <c r="N7" s="8"/>
      <c r="O7" s="8"/>
      <c r="P7" s="8"/>
      <c r="Q7" s="28">
        <v>0</v>
      </c>
      <c r="R7" s="30">
        <f t="shared" si="0"/>
        <v>2.5</v>
      </c>
    </row>
    <row r="8" spans="1:19" ht="15.75" customHeight="1" x14ac:dyDescent="0.2">
      <c r="A8" s="26" t="s">
        <v>347</v>
      </c>
      <c r="B8" s="8"/>
      <c r="C8" s="8"/>
      <c r="D8" s="33">
        <v>1</v>
      </c>
      <c r="E8" s="29">
        <v>1</v>
      </c>
      <c r="F8" s="8"/>
      <c r="G8" s="8"/>
      <c r="H8" s="34">
        <v>1</v>
      </c>
      <c r="I8" s="29">
        <v>1</v>
      </c>
      <c r="J8" s="8"/>
      <c r="K8" s="8"/>
      <c r="L8" s="34">
        <v>0.5</v>
      </c>
      <c r="M8" s="32">
        <v>0.5</v>
      </c>
      <c r="N8" s="8"/>
      <c r="O8" s="8"/>
      <c r="P8" s="34">
        <v>0.5</v>
      </c>
      <c r="Q8" s="32">
        <v>0.5</v>
      </c>
      <c r="R8" s="30">
        <f t="shared" si="0"/>
        <v>3</v>
      </c>
    </row>
    <row r="9" spans="1:19" ht="31.5" customHeight="1" x14ac:dyDescent="0.2">
      <c r="A9" s="3" t="s">
        <v>348</v>
      </c>
      <c r="B9" s="15"/>
      <c r="C9" s="15"/>
      <c r="D9" s="33">
        <v>1</v>
      </c>
      <c r="E9" s="29">
        <v>1</v>
      </c>
      <c r="F9" s="15"/>
      <c r="G9" s="15"/>
      <c r="H9" s="34">
        <v>1</v>
      </c>
      <c r="I9" s="29">
        <v>1</v>
      </c>
      <c r="J9" s="15"/>
      <c r="K9" s="15"/>
      <c r="L9" s="34">
        <v>1</v>
      </c>
      <c r="M9" s="28">
        <v>1</v>
      </c>
      <c r="N9" s="15"/>
      <c r="O9" s="15"/>
      <c r="P9" s="34">
        <v>1</v>
      </c>
      <c r="Q9" s="28">
        <v>1</v>
      </c>
      <c r="R9" s="30">
        <f t="shared" si="0"/>
        <v>4</v>
      </c>
    </row>
    <row r="10" spans="1:19" ht="31.5" customHeight="1" x14ac:dyDescent="0.2">
      <c r="A10" s="3" t="s">
        <v>349</v>
      </c>
      <c r="B10" s="15"/>
      <c r="C10" s="15"/>
      <c r="D10" s="33">
        <v>1</v>
      </c>
      <c r="E10" s="29">
        <v>1</v>
      </c>
      <c r="F10" s="15"/>
      <c r="G10" s="15"/>
      <c r="H10" s="34">
        <v>1</v>
      </c>
      <c r="I10" s="29">
        <v>1</v>
      </c>
      <c r="J10" s="15"/>
      <c r="K10" s="15"/>
      <c r="L10" s="15"/>
      <c r="M10" s="28">
        <v>0</v>
      </c>
      <c r="N10" s="15"/>
      <c r="O10" s="15"/>
      <c r="P10" s="34">
        <v>1</v>
      </c>
      <c r="Q10" s="28">
        <v>1</v>
      </c>
      <c r="R10" s="30">
        <f t="shared" si="0"/>
        <v>3</v>
      </c>
    </row>
    <row r="11" spans="1:19" ht="15.75" customHeight="1" x14ac:dyDescent="0.2">
      <c r="A11" s="26" t="s">
        <v>350</v>
      </c>
      <c r="B11" s="8"/>
      <c r="C11" s="8"/>
      <c r="D11" s="33">
        <v>1</v>
      </c>
      <c r="E11" s="29">
        <v>1</v>
      </c>
      <c r="F11" s="8"/>
      <c r="G11" s="8"/>
      <c r="H11" s="34">
        <v>1</v>
      </c>
      <c r="I11" s="29">
        <v>1</v>
      </c>
      <c r="J11" s="8"/>
      <c r="K11" s="8"/>
      <c r="L11" s="8"/>
      <c r="M11" s="28">
        <v>0</v>
      </c>
      <c r="N11" s="8"/>
      <c r="O11" s="8"/>
      <c r="P11" s="34">
        <v>1</v>
      </c>
      <c r="Q11" s="28">
        <v>1</v>
      </c>
      <c r="R11" s="30">
        <f t="shared" si="0"/>
        <v>3</v>
      </c>
    </row>
    <row r="12" spans="1:19" ht="15.75" customHeight="1" x14ac:dyDescent="0.2">
      <c r="A12" s="26" t="s">
        <v>351</v>
      </c>
      <c r="B12" s="8"/>
      <c r="C12" s="8"/>
      <c r="D12" s="33">
        <v>1</v>
      </c>
      <c r="E12" s="29">
        <v>1</v>
      </c>
      <c r="F12" s="8"/>
      <c r="G12" s="8"/>
      <c r="H12" s="34">
        <v>1</v>
      </c>
      <c r="I12" s="29">
        <v>1</v>
      </c>
      <c r="J12" s="8"/>
      <c r="K12" s="8"/>
      <c r="L12" s="8"/>
      <c r="M12" s="28">
        <v>0</v>
      </c>
      <c r="N12" s="8"/>
      <c r="O12" s="8"/>
      <c r="P12" s="34">
        <v>1</v>
      </c>
      <c r="Q12" s="28">
        <v>1</v>
      </c>
      <c r="R12" s="30">
        <f t="shared" si="0"/>
        <v>3</v>
      </c>
    </row>
    <row r="13" spans="1:19" ht="15.75" customHeight="1" x14ac:dyDescent="0.2">
      <c r="A13" s="26" t="s">
        <v>352</v>
      </c>
      <c r="B13" s="8"/>
      <c r="C13" s="8"/>
      <c r="D13" s="8"/>
      <c r="E13" s="29">
        <v>0</v>
      </c>
      <c r="F13" s="8"/>
      <c r="G13" s="8"/>
      <c r="H13" s="8"/>
      <c r="I13" s="29">
        <v>0</v>
      </c>
      <c r="J13" s="8"/>
      <c r="K13" s="8"/>
      <c r="L13" s="8"/>
      <c r="M13" s="28">
        <v>0</v>
      </c>
      <c r="N13" s="8"/>
      <c r="O13" s="8"/>
      <c r="P13" s="34">
        <v>1</v>
      </c>
      <c r="Q13" s="28">
        <v>1</v>
      </c>
      <c r="R13" s="30">
        <f t="shared" si="0"/>
        <v>1</v>
      </c>
    </row>
    <row r="14" spans="1:19" ht="15.75" customHeight="1" x14ac:dyDescent="0.2">
      <c r="A14" s="26" t="s">
        <v>353</v>
      </c>
      <c r="B14" s="8"/>
      <c r="C14" s="8"/>
      <c r="D14" s="8"/>
      <c r="E14" s="29">
        <v>0</v>
      </c>
      <c r="F14" s="8"/>
      <c r="G14" s="8"/>
      <c r="H14" s="8"/>
      <c r="I14" s="29">
        <v>0</v>
      </c>
      <c r="J14" s="8"/>
      <c r="K14" s="8"/>
      <c r="L14" s="8"/>
      <c r="M14" s="28">
        <v>0</v>
      </c>
      <c r="N14" s="8"/>
      <c r="O14" s="8"/>
      <c r="P14" s="34"/>
      <c r="Q14" s="28">
        <v>0</v>
      </c>
      <c r="R14" s="30">
        <f t="shared" si="0"/>
        <v>0</v>
      </c>
    </row>
    <row r="15" spans="1:19" ht="15.75" customHeight="1" x14ac:dyDescent="0.2">
      <c r="A15" s="26" t="s">
        <v>354</v>
      </c>
      <c r="B15" s="8"/>
      <c r="C15" s="8"/>
      <c r="D15" s="8"/>
      <c r="E15" s="29">
        <v>0</v>
      </c>
      <c r="F15" s="8"/>
      <c r="G15" s="8"/>
      <c r="H15" s="8"/>
      <c r="I15" s="29">
        <v>0</v>
      </c>
      <c r="J15" s="8"/>
      <c r="K15" s="8"/>
      <c r="L15" s="8"/>
      <c r="M15" s="28">
        <v>0</v>
      </c>
      <c r="N15" s="8"/>
      <c r="O15" s="8"/>
      <c r="P15" s="8"/>
      <c r="Q15" s="28">
        <v>0</v>
      </c>
      <c r="R15" s="30">
        <f t="shared" si="0"/>
        <v>0</v>
      </c>
    </row>
    <row r="16" spans="1:19" ht="15.75" customHeight="1" x14ac:dyDescent="0.2">
      <c r="A16" s="26" t="s">
        <v>355</v>
      </c>
      <c r="B16" s="8"/>
      <c r="C16" s="8"/>
      <c r="D16" s="8"/>
      <c r="E16" s="29">
        <v>0</v>
      </c>
      <c r="F16" s="8"/>
      <c r="G16" s="8"/>
      <c r="H16" s="8"/>
      <c r="I16" s="29">
        <v>0</v>
      </c>
      <c r="J16" s="8"/>
      <c r="K16" s="8"/>
      <c r="L16" s="8"/>
      <c r="M16" s="28">
        <v>0</v>
      </c>
      <c r="N16" s="8"/>
      <c r="O16" s="8"/>
      <c r="P16" s="8"/>
      <c r="Q16" s="28">
        <v>0</v>
      </c>
      <c r="R16" s="30">
        <f t="shared" si="0"/>
        <v>0</v>
      </c>
    </row>
    <row r="17" spans="1:18" ht="15.75" customHeight="1" x14ac:dyDescent="0.2">
      <c r="A17" s="26" t="s">
        <v>356</v>
      </c>
      <c r="B17" s="8"/>
      <c r="C17" s="8"/>
      <c r="D17" s="8"/>
      <c r="E17" s="29">
        <v>0</v>
      </c>
      <c r="F17" s="8"/>
      <c r="G17" s="8"/>
      <c r="H17" s="8"/>
      <c r="I17" s="29">
        <v>0</v>
      </c>
      <c r="J17" s="8"/>
      <c r="K17" s="8"/>
      <c r="L17" s="8"/>
      <c r="M17" s="28">
        <v>0</v>
      </c>
      <c r="N17" s="8"/>
      <c r="O17" s="8"/>
      <c r="P17" s="8"/>
      <c r="Q17" s="28">
        <v>0</v>
      </c>
      <c r="R17" s="30">
        <f t="shared" si="0"/>
        <v>0</v>
      </c>
    </row>
    <row r="18" spans="1:18" ht="15.75" customHeight="1" x14ac:dyDescent="0.2">
      <c r="A18" s="26" t="s">
        <v>357</v>
      </c>
      <c r="B18" s="8"/>
      <c r="C18" s="8"/>
      <c r="D18" s="33"/>
      <c r="E18" s="29"/>
      <c r="F18" s="8"/>
      <c r="G18" s="8"/>
      <c r="H18" s="8"/>
      <c r="I18" s="28">
        <v>0</v>
      </c>
      <c r="J18" s="8"/>
      <c r="K18" s="8"/>
      <c r="L18" s="42">
        <v>1</v>
      </c>
      <c r="M18" s="35">
        <v>1</v>
      </c>
      <c r="N18" s="8"/>
      <c r="O18" s="8"/>
      <c r="P18" s="34"/>
      <c r="Q18" s="32"/>
      <c r="R18" s="30">
        <f t="shared" si="0"/>
        <v>1</v>
      </c>
    </row>
    <row r="19" spans="1:18" ht="15.75" customHeight="1" x14ac:dyDescent="0.2">
      <c r="A19" s="26" t="s">
        <v>358</v>
      </c>
      <c r="B19" s="8"/>
      <c r="C19" s="8"/>
      <c r="D19" s="33">
        <v>1</v>
      </c>
      <c r="E19" s="29">
        <v>1</v>
      </c>
      <c r="F19" s="8"/>
      <c r="G19" s="8"/>
      <c r="H19" s="8"/>
      <c r="I19" s="28">
        <v>0</v>
      </c>
      <c r="J19" s="8"/>
      <c r="K19" s="8"/>
      <c r="L19" s="8"/>
      <c r="M19" s="28">
        <v>0</v>
      </c>
      <c r="N19" s="8"/>
      <c r="O19" s="8"/>
      <c r="P19" s="34">
        <v>0.5</v>
      </c>
      <c r="Q19" s="32">
        <v>0.5</v>
      </c>
      <c r="R19" s="30">
        <f t="shared" si="0"/>
        <v>1.5</v>
      </c>
    </row>
    <row r="20" spans="1:18" ht="15.75" customHeight="1" x14ac:dyDescent="0.2">
      <c r="A20" s="26" t="s">
        <v>359</v>
      </c>
      <c r="B20" s="8"/>
      <c r="C20" s="8"/>
      <c r="D20" s="33">
        <v>1</v>
      </c>
      <c r="E20" s="29">
        <v>1</v>
      </c>
      <c r="F20" s="8"/>
      <c r="G20" s="8"/>
      <c r="H20" s="8"/>
      <c r="I20" s="28">
        <v>0</v>
      </c>
      <c r="J20" s="8"/>
      <c r="K20" s="8"/>
      <c r="L20" s="8"/>
      <c r="M20" s="28">
        <v>0</v>
      </c>
      <c r="N20" s="8"/>
      <c r="O20" s="8"/>
      <c r="P20" s="34">
        <v>1</v>
      </c>
      <c r="Q20" s="28">
        <v>1</v>
      </c>
      <c r="R20" s="30">
        <f t="shared" si="0"/>
        <v>2</v>
      </c>
    </row>
    <row r="21" spans="1:18" ht="15.75" customHeight="1" x14ac:dyDescent="0.2">
      <c r="A21" s="26" t="s">
        <v>360</v>
      </c>
      <c r="B21" s="8"/>
      <c r="C21" s="8"/>
      <c r="D21" s="33">
        <v>1</v>
      </c>
      <c r="E21" s="29">
        <v>1</v>
      </c>
      <c r="F21" s="8"/>
      <c r="G21" s="8"/>
      <c r="H21" s="8"/>
      <c r="I21" s="28">
        <v>0</v>
      </c>
      <c r="J21" s="8"/>
      <c r="K21" s="8"/>
      <c r="L21" s="34">
        <v>1</v>
      </c>
      <c r="M21" s="28">
        <v>1</v>
      </c>
      <c r="N21" s="8"/>
      <c r="O21" s="8"/>
      <c r="P21" s="8"/>
      <c r="Q21" s="28">
        <v>0</v>
      </c>
      <c r="R21" s="30">
        <f t="shared" si="0"/>
        <v>2</v>
      </c>
    </row>
    <row r="22" spans="1:18" ht="15.75" customHeight="1" x14ac:dyDescent="0.2">
      <c r="A22" s="26" t="s">
        <v>361</v>
      </c>
      <c r="B22" s="8"/>
      <c r="C22" s="8"/>
      <c r="D22" s="33">
        <v>1</v>
      </c>
      <c r="E22" s="29">
        <v>1</v>
      </c>
      <c r="F22" s="8"/>
      <c r="G22" s="8"/>
      <c r="H22" s="33">
        <v>2</v>
      </c>
      <c r="I22" s="28">
        <v>2</v>
      </c>
      <c r="J22" s="8"/>
      <c r="K22" s="8"/>
      <c r="L22" s="34">
        <v>2</v>
      </c>
      <c r="M22" s="28">
        <v>2</v>
      </c>
      <c r="N22" s="8"/>
      <c r="O22" s="8"/>
      <c r="P22" s="34">
        <v>2</v>
      </c>
      <c r="Q22" s="28">
        <v>2</v>
      </c>
      <c r="R22" s="30">
        <f t="shared" si="0"/>
        <v>7</v>
      </c>
    </row>
    <row r="23" spans="1:18" ht="15.75" customHeight="1" x14ac:dyDescent="0.2">
      <c r="A23" s="26" t="s">
        <v>362</v>
      </c>
      <c r="B23" s="8"/>
      <c r="C23" s="8"/>
      <c r="D23" s="33"/>
      <c r="E23" s="29">
        <v>0</v>
      </c>
      <c r="F23" s="8"/>
      <c r="G23" s="8"/>
      <c r="H23" s="33"/>
      <c r="I23" s="28">
        <v>0</v>
      </c>
      <c r="J23" s="8"/>
      <c r="K23" s="8"/>
      <c r="L23" s="34"/>
      <c r="M23" s="28">
        <v>0</v>
      </c>
      <c r="N23" s="8"/>
      <c r="O23" s="8"/>
      <c r="P23" s="43">
        <v>1</v>
      </c>
      <c r="Q23" s="28">
        <v>0</v>
      </c>
      <c r="R23" s="30">
        <f t="shared" si="0"/>
        <v>0</v>
      </c>
    </row>
    <row r="24" spans="1:18" ht="15.75" customHeight="1" x14ac:dyDescent="0.2">
      <c r="A24" s="26" t="s">
        <v>363</v>
      </c>
      <c r="B24" s="8"/>
      <c r="C24" s="8"/>
      <c r="D24" s="33">
        <v>1</v>
      </c>
      <c r="E24" s="29">
        <v>1</v>
      </c>
      <c r="F24" s="8"/>
      <c r="G24" s="8"/>
      <c r="H24" s="8"/>
      <c r="I24" s="28">
        <v>0</v>
      </c>
      <c r="J24" s="8"/>
      <c r="K24" s="8"/>
      <c r="L24" s="8"/>
      <c r="M24" s="28">
        <v>0</v>
      </c>
      <c r="N24" s="8"/>
      <c r="O24" s="8"/>
      <c r="P24" s="34">
        <v>1</v>
      </c>
      <c r="Q24" s="28">
        <v>1</v>
      </c>
      <c r="R24" s="30">
        <f t="shared" si="0"/>
        <v>2</v>
      </c>
    </row>
    <row r="25" spans="1:18" ht="15.75" customHeight="1" x14ac:dyDescent="0.2">
      <c r="A25" s="26" t="s">
        <v>364</v>
      </c>
      <c r="B25" s="8"/>
      <c r="C25" s="8"/>
      <c r="D25" s="33">
        <v>1</v>
      </c>
      <c r="E25" s="29">
        <v>1</v>
      </c>
      <c r="F25" s="8"/>
      <c r="G25" s="8"/>
      <c r="H25" s="8"/>
      <c r="I25" s="28">
        <v>0</v>
      </c>
      <c r="J25" s="8"/>
      <c r="K25" s="8"/>
      <c r="L25" s="8"/>
      <c r="M25" s="28">
        <v>0</v>
      </c>
      <c r="N25" s="8"/>
      <c r="O25" s="8"/>
      <c r="P25" s="8"/>
      <c r="Q25" s="28">
        <v>0</v>
      </c>
      <c r="R25" s="30">
        <f t="shared" si="0"/>
        <v>1</v>
      </c>
    </row>
    <row r="26" spans="1:18" ht="15.75" customHeight="1" x14ac:dyDescent="0.2">
      <c r="A26" s="26" t="s">
        <v>204</v>
      </c>
      <c r="B26" s="8"/>
      <c r="C26" s="8"/>
      <c r="D26" s="33">
        <v>1</v>
      </c>
      <c r="E26" s="29">
        <v>1</v>
      </c>
      <c r="F26" s="8"/>
      <c r="G26" s="8"/>
      <c r="H26" s="8"/>
      <c r="I26" s="28">
        <v>0</v>
      </c>
      <c r="J26" s="8"/>
      <c r="K26" s="8"/>
      <c r="L26" s="8"/>
      <c r="M26" s="28">
        <v>0</v>
      </c>
      <c r="N26" s="8"/>
      <c r="O26" s="8"/>
      <c r="P26" s="8"/>
      <c r="Q26" s="28">
        <v>0</v>
      </c>
      <c r="R26" s="30">
        <f t="shared" si="0"/>
        <v>1</v>
      </c>
    </row>
    <row r="27" spans="1:18" ht="17.25" customHeight="1" x14ac:dyDescent="0.2">
      <c r="A27" s="59" t="s">
        <v>365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1"/>
    </row>
    <row r="28" spans="1:18" ht="15.75" customHeight="1" x14ac:dyDescent="0.2">
      <c r="A28" s="26" t="s">
        <v>366</v>
      </c>
      <c r="B28" s="8"/>
      <c r="C28" s="8"/>
      <c r="D28" s="33">
        <v>1</v>
      </c>
      <c r="E28" s="29">
        <v>1</v>
      </c>
      <c r="F28" s="8"/>
      <c r="G28" s="8"/>
      <c r="H28" s="8"/>
      <c r="I28" s="28">
        <v>0</v>
      </c>
      <c r="J28" s="8"/>
      <c r="K28" s="8"/>
      <c r="L28" s="8"/>
      <c r="M28" s="28">
        <v>0</v>
      </c>
      <c r="N28" s="33">
        <v>4</v>
      </c>
      <c r="O28" s="8"/>
      <c r="P28" s="8"/>
      <c r="Q28" s="28">
        <v>4</v>
      </c>
      <c r="R28" s="30">
        <f t="shared" ref="R28:R50" si="1">Q28+M28+I28+E28</f>
        <v>5</v>
      </c>
    </row>
    <row r="29" spans="1:18" ht="15.75" customHeight="1" x14ac:dyDescent="0.2">
      <c r="A29" s="26" t="s">
        <v>367</v>
      </c>
      <c r="B29" s="8"/>
      <c r="C29" s="8"/>
      <c r="D29" s="33">
        <v>1</v>
      </c>
      <c r="E29" s="29">
        <v>1</v>
      </c>
      <c r="F29" s="8"/>
      <c r="G29" s="8"/>
      <c r="H29" s="8"/>
      <c r="I29" s="28">
        <v>0</v>
      </c>
      <c r="J29" s="8"/>
      <c r="K29" s="8"/>
      <c r="L29" s="8"/>
      <c r="M29" s="28">
        <v>0</v>
      </c>
      <c r="N29" s="8"/>
      <c r="O29" s="8"/>
      <c r="P29" s="8"/>
      <c r="Q29" s="28">
        <v>0</v>
      </c>
      <c r="R29" s="30">
        <f t="shared" si="1"/>
        <v>1</v>
      </c>
    </row>
    <row r="30" spans="1:18" ht="15.75" customHeight="1" x14ac:dyDescent="0.2">
      <c r="A30" s="26" t="s">
        <v>368</v>
      </c>
      <c r="B30" s="8"/>
      <c r="C30" s="8"/>
      <c r="D30" s="33"/>
      <c r="E30" s="29">
        <v>0</v>
      </c>
      <c r="F30" s="8"/>
      <c r="G30" s="8"/>
      <c r="H30" s="8"/>
      <c r="I30" s="28">
        <v>0</v>
      </c>
      <c r="J30" s="8"/>
      <c r="K30" s="8"/>
      <c r="L30" s="8"/>
      <c r="M30" s="28">
        <v>0</v>
      </c>
      <c r="N30" s="8"/>
      <c r="O30" s="8"/>
      <c r="P30" s="8"/>
      <c r="Q30" s="28">
        <v>0</v>
      </c>
      <c r="R30" s="30">
        <f t="shared" si="1"/>
        <v>0</v>
      </c>
    </row>
    <row r="31" spans="1:18" ht="16.5" customHeight="1" x14ac:dyDescent="0.2">
      <c r="A31" s="26" t="s">
        <v>347</v>
      </c>
      <c r="B31" s="8"/>
      <c r="C31" s="8"/>
      <c r="D31" s="33">
        <v>1</v>
      </c>
      <c r="E31" s="29">
        <v>1</v>
      </c>
      <c r="F31" s="8"/>
      <c r="G31" s="8"/>
      <c r="H31" s="33">
        <v>1.5</v>
      </c>
      <c r="I31" s="32">
        <v>1.5</v>
      </c>
      <c r="J31" s="8"/>
      <c r="K31" s="8"/>
      <c r="L31" s="34">
        <v>0.5</v>
      </c>
      <c r="M31" s="32">
        <v>0.5</v>
      </c>
      <c r="N31" s="8"/>
      <c r="O31" s="8"/>
      <c r="P31" s="34">
        <v>1.5</v>
      </c>
      <c r="Q31" s="32">
        <v>1.5</v>
      </c>
      <c r="R31" s="30">
        <f t="shared" si="1"/>
        <v>4.5</v>
      </c>
    </row>
    <row r="32" spans="1:18" ht="15.75" customHeight="1" x14ac:dyDescent="0.2">
      <c r="A32" s="26" t="s">
        <v>369</v>
      </c>
      <c r="B32" s="8"/>
      <c r="C32" s="8"/>
      <c r="D32" s="33"/>
      <c r="E32" s="29">
        <v>0</v>
      </c>
      <c r="F32" s="8"/>
      <c r="G32" s="8"/>
      <c r="H32" s="8"/>
      <c r="I32" s="28">
        <v>0</v>
      </c>
      <c r="J32" s="8"/>
      <c r="K32" s="8"/>
      <c r="L32" s="8"/>
      <c r="M32" s="28">
        <v>0</v>
      </c>
      <c r="N32" s="8"/>
      <c r="O32" s="8"/>
      <c r="P32" s="8"/>
      <c r="Q32" s="28">
        <v>0</v>
      </c>
      <c r="R32" s="30">
        <f t="shared" si="1"/>
        <v>0</v>
      </c>
    </row>
    <row r="33" spans="1:18" ht="29.25" customHeight="1" x14ac:dyDescent="0.2">
      <c r="A33" s="26" t="s">
        <v>370</v>
      </c>
      <c r="B33" s="15"/>
      <c r="C33" s="15"/>
      <c r="D33" s="33">
        <v>1</v>
      </c>
      <c r="E33" s="29">
        <v>1</v>
      </c>
      <c r="F33" s="15"/>
      <c r="G33" s="15"/>
      <c r="H33" s="15"/>
      <c r="I33" s="28">
        <v>0</v>
      </c>
      <c r="J33" s="15"/>
      <c r="K33" s="15"/>
      <c r="L33" s="15"/>
      <c r="M33" s="28">
        <v>0</v>
      </c>
      <c r="N33" s="15"/>
      <c r="O33" s="15"/>
      <c r="P33" s="34">
        <v>1</v>
      </c>
      <c r="Q33" s="28">
        <v>1</v>
      </c>
      <c r="R33" s="30">
        <f t="shared" si="1"/>
        <v>2</v>
      </c>
    </row>
    <row r="34" spans="1:18" ht="29.25" customHeight="1" x14ac:dyDescent="0.2">
      <c r="A34" s="26" t="s">
        <v>371</v>
      </c>
      <c r="B34" s="15"/>
      <c r="C34" s="15"/>
      <c r="D34" s="33">
        <v>1</v>
      </c>
      <c r="E34" s="29">
        <v>1</v>
      </c>
      <c r="F34" s="15"/>
      <c r="G34" s="15"/>
      <c r="H34" s="33">
        <v>1</v>
      </c>
      <c r="I34" s="28">
        <v>1</v>
      </c>
      <c r="J34" s="15"/>
      <c r="K34" s="15"/>
      <c r="L34" s="15"/>
      <c r="M34" s="28">
        <v>0</v>
      </c>
      <c r="N34" s="15"/>
      <c r="O34" s="15"/>
      <c r="P34" s="34">
        <v>1</v>
      </c>
      <c r="Q34" s="28">
        <v>1</v>
      </c>
      <c r="R34" s="30">
        <f t="shared" si="1"/>
        <v>3</v>
      </c>
    </row>
    <row r="35" spans="1:18" ht="15.75" customHeight="1" x14ac:dyDescent="0.2">
      <c r="A35" s="26" t="s">
        <v>372</v>
      </c>
      <c r="B35" s="8"/>
      <c r="C35" s="8"/>
      <c r="D35" s="33">
        <v>1</v>
      </c>
      <c r="E35" s="29">
        <v>1</v>
      </c>
      <c r="F35" s="8"/>
      <c r="G35" s="8"/>
      <c r="H35" s="8"/>
      <c r="I35" s="28">
        <v>0</v>
      </c>
      <c r="J35" s="8"/>
      <c r="K35" s="8"/>
      <c r="L35" s="8"/>
      <c r="M35" s="28">
        <v>0</v>
      </c>
      <c r="N35" s="8"/>
      <c r="O35" s="8"/>
      <c r="P35" s="34">
        <v>1</v>
      </c>
      <c r="Q35" s="28">
        <v>1</v>
      </c>
      <c r="R35" s="30">
        <f t="shared" si="1"/>
        <v>2</v>
      </c>
    </row>
    <row r="36" spans="1:18" ht="15.75" customHeight="1" x14ac:dyDescent="0.2">
      <c r="A36" s="26" t="s">
        <v>373</v>
      </c>
      <c r="B36" s="8"/>
      <c r="C36" s="8"/>
      <c r="D36" s="33">
        <v>2</v>
      </c>
      <c r="E36" s="29">
        <v>2</v>
      </c>
      <c r="F36" s="8"/>
      <c r="G36" s="8"/>
      <c r="H36" s="33">
        <v>1</v>
      </c>
      <c r="I36" s="28">
        <v>1</v>
      </c>
      <c r="J36" s="8"/>
      <c r="K36" s="8"/>
      <c r="L36" s="34">
        <v>1</v>
      </c>
      <c r="M36" s="28">
        <v>1</v>
      </c>
      <c r="N36" s="8"/>
      <c r="O36" s="8"/>
      <c r="P36" s="34">
        <v>2</v>
      </c>
      <c r="Q36" s="28">
        <v>2</v>
      </c>
      <c r="R36" s="30">
        <f t="shared" si="1"/>
        <v>6</v>
      </c>
    </row>
    <row r="37" spans="1:18" ht="15.75" customHeight="1" x14ac:dyDescent="0.2">
      <c r="A37" s="26" t="s">
        <v>374</v>
      </c>
      <c r="B37" s="8"/>
      <c r="C37" s="8"/>
      <c r="D37" s="8"/>
      <c r="E37" s="29">
        <v>0</v>
      </c>
      <c r="F37" s="8"/>
      <c r="G37" s="8"/>
      <c r="H37" s="8"/>
      <c r="I37" s="28">
        <v>0</v>
      </c>
      <c r="J37" s="8"/>
      <c r="K37" s="8"/>
      <c r="L37" s="8"/>
      <c r="M37" s="28">
        <v>0</v>
      </c>
      <c r="N37" s="8"/>
      <c r="O37" s="8"/>
      <c r="P37" s="34">
        <v>1</v>
      </c>
      <c r="Q37" s="28">
        <v>1</v>
      </c>
      <c r="R37" s="30">
        <f t="shared" si="1"/>
        <v>1</v>
      </c>
    </row>
    <row r="38" spans="1:18" ht="15.75" customHeight="1" x14ac:dyDescent="0.2">
      <c r="A38" s="26" t="s">
        <v>353</v>
      </c>
      <c r="B38" s="8"/>
      <c r="C38" s="8"/>
      <c r="D38" s="8"/>
      <c r="E38" s="29">
        <v>0</v>
      </c>
      <c r="F38" s="8"/>
      <c r="G38" s="8"/>
      <c r="H38" s="8"/>
      <c r="I38" s="28">
        <v>0</v>
      </c>
      <c r="J38" s="8"/>
      <c r="K38" s="8"/>
      <c r="L38" s="8"/>
      <c r="M38" s="28">
        <v>0</v>
      </c>
      <c r="N38" s="8"/>
      <c r="O38" s="8"/>
      <c r="P38" s="34"/>
      <c r="Q38" s="28">
        <v>0</v>
      </c>
      <c r="R38" s="30">
        <f t="shared" si="1"/>
        <v>0</v>
      </c>
    </row>
    <row r="39" spans="1:18" ht="15.75" customHeight="1" x14ac:dyDescent="0.2">
      <c r="A39" s="26" t="s">
        <v>354</v>
      </c>
      <c r="B39" s="8"/>
      <c r="C39" s="8"/>
      <c r="D39" s="33">
        <v>1</v>
      </c>
      <c r="E39" s="29">
        <v>1</v>
      </c>
      <c r="F39" s="8"/>
      <c r="G39" s="8"/>
      <c r="H39" s="8"/>
      <c r="I39" s="28">
        <v>0</v>
      </c>
      <c r="J39" s="8"/>
      <c r="K39" s="8"/>
      <c r="L39" s="8"/>
      <c r="M39" s="28">
        <v>0</v>
      </c>
      <c r="N39" s="8"/>
      <c r="O39" s="8"/>
      <c r="P39" s="8"/>
      <c r="Q39" s="28">
        <v>0</v>
      </c>
      <c r="R39" s="30">
        <f t="shared" si="1"/>
        <v>1</v>
      </c>
    </row>
    <row r="40" spans="1:18" ht="15.75" customHeight="1" x14ac:dyDescent="0.2">
      <c r="A40" s="26" t="s">
        <v>355</v>
      </c>
      <c r="B40" s="8"/>
      <c r="C40" s="8"/>
      <c r="D40" s="33"/>
      <c r="E40" s="29">
        <v>0</v>
      </c>
      <c r="F40" s="8"/>
      <c r="G40" s="8"/>
      <c r="H40" s="8"/>
      <c r="I40" s="28">
        <v>0</v>
      </c>
      <c r="J40" s="8"/>
      <c r="K40" s="8"/>
      <c r="L40" s="8"/>
      <c r="M40" s="28">
        <v>0</v>
      </c>
      <c r="N40" s="8"/>
      <c r="O40" s="8"/>
      <c r="P40" s="8"/>
      <c r="Q40" s="28">
        <v>0</v>
      </c>
      <c r="R40" s="30">
        <f t="shared" si="1"/>
        <v>0</v>
      </c>
    </row>
    <row r="41" spans="1:18" ht="15.75" customHeight="1" x14ac:dyDescent="0.2">
      <c r="A41" s="26" t="s">
        <v>356</v>
      </c>
      <c r="B41" s="8"/>
      <c r="C41" s="8"/>
      <c r="D41" s="33">
        <v>1</v>
      </c>
      <c r="E41" s="29">
        <v>1</v>
      </c>
      <c r="F41" s="8"/>
      <c r="G41" s="8"/>
      <c r="H41" s="8"/>
      <c r="I41" s="28">
        <v>0</v>
      </c>
      <c r="J41" s="8"/>
      <c r="K41" s="8"/>
      <c r="L41" s="8"/>
      <c r="M41" s="28">
        <v>0</v>
      </c>
      <c r="N41" s="8"/>
      <c r="O41" s="8"/>
      <c r="P41" s="8"/>
      <c r="Q41" s="28">
        <v>0</v>
      </c>
      <c r="R41" s="30">
        <f t="shared" si="1"/>
        <v>1</v>
      </c>
    </row>
    <row r="42" spans="1:18" ht="15.75" customHeight="1" x14ac:dyDescent="0.2">
      <c r="A42" s="26" t="s">
        <v>375</v>
      </c>
      <c r="B42" s="8"/>
      <c r="C42" s="8"/>
      <c r="D42" s="33"/>
      <c r="E42" s="29"/>
      <c r="F42" s="8"/>
      <c r="G42" s="8"/>
      <c r="H42" s="8"/>
      <c r="I42" s="28">
        <v>0</v>
      </c>
      <c r="J42" s="8"/>
      <c r="K42" s="8"/>
      <c r="L42" s="42">
        <v>1</v>
      </c>
      <c r="M42" s="35">
        <v>1</v>
      </c>
      <c r="N42" s="8"/>
      <c r="O42" s="8"/>
      <c r="P42" s="34"/>
      <c r="Q42" s="32"/>
      <c r="R42" s="30">
        <f t="shared" si="1"/>
        <v>1</v>
      </c>
    </row>
    <row r="43" spans="1:18" ht="15.75" customHeight="1" x14ac:dyDescent="0.2">
      <c r="A43" s="26" t="s">
        <v>376</v>
      </c>
      <c r="B43" s="8"/>
      <c r="C43" s="8"/>
      <c r="D43" s="33">
        <v>1</v>
      </c>
      <c r="E43" s="29">
        <v>1</v>
      </c>
      <c r="F43" s="8"/>
      <c r="G43" s="8"/>
      <c r="H43" s="8"/>
      <c r="I43" s="28">
        <v>0</v>
      </c>
      <c r="J43" s="8"/>
      <c r="K43" s="8"/>
      <c r="L43" s="8"/>
      <c r="M43" s="28">
        <v>0</v>
      </c>
      <c r="N43" s="8"/>
      <c r="O43" s="8"/>
      <c r="P43" s="34">
        <v>1</v>
      </c>
      <c r="Q43" s="28">
        <v>1</v>
      </c>
      <c r="R43" s="30">
        <f t="shared" si="1"/>
        <v>2</v>
      </c>
    </row>
    <row r="44" spans="1:18" ht="15.75" customHeight="1" x14ac:dyDescent="0.2">
      <c r="A44" s="26" t="s">
        <v>377</v>
      </c>
      <c r="B44" s="8"/>
      <c r="C44" s="8"/>
      <c r="D44" s="33">
        <v>1</v>
      </c>
      <c r="E44" s="29">
        <v>1</v>
      </c>
      <c r="F44" s="8"/>
      <c r="G44" s="8"/>
      <c r="H44" s="8"/>
      <c r="I44" s="28">
        <v>0</v>
      </c>
      <c r="J44" s="8"/>
      <c r="K44" s="8"/>
      <c r="L44" s="8"/>
      <c r="M44" s="28">
        <v>0</v>
      </c>
      <c r="N44" s="8"/>
      <c r="O44" s="8"/>
      <c r="P44" s="34">
        <v>1</v>
      </c>
      <c r="Q44" s="28">
        <v>1</v>
      </c>
      <c r="R44" s="30">
        <f t="shared" si="1"/>
        <v>2</v>
      </c>
    </row>
    <row r="45" spans="1:18" ht="15.75" customHeight="1" x14ac:dyDescent="0.2">
      <c r="A45" s="26" t="s">
        <v>378</v>
      </c>
      <c r="B45" s="8"/>
      <c r="C45" s="8"/>
      <c r="D45" s="33">
        <v>1</v>
      </c>
      <c r="E45" s="29">
        <v>1</v>
      </c>
      <c r="F45" s="8"/>
      <c r="G45" s="8"/>
      <c r="H45" s="8"/>
      <c r="I45" s="28">
        <v>0</v>
      </c>
      <c r="J45" s="8"/>
      <c r="K45" s="8"/>
      <c r="L45" s="34">
        <v>0.5</v>
      </c>
      <c r="M45" s="32">
        <v>0.5</v>
      </c>
      <c r="N45" s="8"/>
      <c r="O45" s="8"/>
      <c r="P45" s="34">
        <v>1</v>
      </c>
      <c r="Q45" s="28">
        <v>1</v>
      </c>
      <c r="R45" s="30">
        <f t="shared" si="1"/>
        <v>2.5</v>
      </c>
    </row>
    <row r="46" spans="1:18" ht="15.75" customHeight="1" x14ac:dyDescent="0.2">
      <c r="A46" s="26" t="s">
        <v>379</v>
      </c>
      <c r="B46" s="8"/>
      <c r="C46" s="8"/>
      <c r="D46" s="33">
        <v>2</v>
      </c>
      <c r="E46" s="29">
        <v>2</v>
      </c>
      <c r="F46" s="8"/>
      <c r="G46" s="8"/>
      <c r="H46" s="33">
        <v>2</v>
      </c>
      <c r="I46" s="28">
        <v>2</v>
      </c>
      <c r="J46" s="8"/>
      <c r="K46" s="8"/>
      <c r="L46" s="34">
        <v>1.5</v>
      </c>
      <c r="M46" s="32">
        <v>1.5</v>
      </c>
      <c r="N46" s="8"/>
      <c r="O46" s="8"/>
      <c r="P46" s="34">
        <v>1</v>
      </c>
      <c r="Q46" s="28">
        <v>1</v>
      </c>
      <c r="R46" s="30">
        <f t="shared" si="1"/>
        <v>6.5</v>
      </c>
    </row>
    <row r="47" spans="1:18" ht="15.75" customHeight="1" x14ac:dyDescent="0.2">
      <c r="A47" s="26" t="s">
        <v>362</v>
      </c>
      <c r="B47" s="8"/>
      <c r="C47" s="8"/>
      <c r="D47" s="33"/>
      <c r="E47" s="29">
        <v>0</v>
      </c>
      <c r="F47" s="8"/>
      <c r="G47" s="8"/>
      <c r="H47" s="33"/>
      <c r="I47" s="28">
        <v>0</v>
      </c>
      <c r="J47" s="8"/>
      <c r="K47" s="8"/>
      <c r="L47" s="34"/>
      <c r="M47" s="32">
        <v>0</v>
      </c>
      <c r="N47" s="8"/>
      <c r="O47" s="8"/>
      <c r="P47" s="43">
        <v>1</v>
      </c>
      <c r="Q47" s="28">
        <v>0</v>
      </c>
      <c r="R47" s="30">
        <f t="shared" si="1"/>
        <v>0</v>
      </c>
    </row>
    <row r="48" spans="1:18" ht="15.75" customHeight="1" x14ac:dyDescent="0.2">
      <c r="A48" s="26" t="s">
        <v>363</v>
      </c>
      <c r="B48" s="8"/>
      <c r="C48" s="8"/>
      <c r="D48" s="8"/>
      <c r="E48" s="29">
        <v>0</v>
      </c>
      <c r="F48" s="8"/>
      <c r="G48" s="8"/>
      <c r="H48" s="33">
        <v>1</v>
      </c>
      <c r="I48" s="28">
        <v>1</v>
      </c>
      <c r="J48" s="8"/>
      <c r="K48" s="8"/>
      <c r="L48" s="8"/>
      <c r="M48" s="28">
        <v>0</v>
      </c>
      <c r="N48" s="8"/>
      <c r="O48" s="8"/>
      <c r="P48" s="8"/>
      <c r="Q48" s="28">
        <v>0</v>
      </c>
      <c r="R48" s="30">
        <f t="shared" si="1"/>
        <v>1</v>
      </c>
    </row>
    <row r="49" spans="1:18" ht="15.75" customHeight="1" x14ac:dyDescent="0.2">
      <c r="A49" s="26" t="s">
        <v>380</v>
      </c>
      <c r="B49" s="8"/>
      <c r="C49" s="8"/>
      <c r="D49" s="33">
        <v>1</v>
      </c>
      <c r="E49" s="29">
        <v>1</v>
      </c>
      <c r="F49" s="8"/>
      <c r="G49" s="8"/>
      <c r="H49" s="8"/>
      <c r="I49" s="28">
        <v>0</v>
      </c>
      <c r="J49" s="8"/>
      <c r="K49" s="8"/>
      <c r="L49" s="8"/>
      <c r="M49" s="28">
        <v>0</v>
      </c>
      <c r="N49" s="8"/>
      <c r="O49" s="8"/>
      <c r="P49" s="8"/>
      <c r="Q49" s="28">
        <v>0</v>
      </c>
      <c r="R49" s="30">
        <f t="shared" si="1"/>
        <v>1</v>
      </c>
    </row>
    <row r="50" spans="1:18" ht="15.75" customHeight="1" x14ac:dyDescent="0.2">
      <c r="A50" s="26" t="s">
        <v>204</v>
      </c>
      <c r="B50" s="8"/>
      <c r="C50" s="8"/>
      <c r="D50" s="33">
        <v>1</v>
      </c>
      <c r="E50" s="29">
        <v>1</v>
      </c>
      <c r="F50" s="8"/>
      <c r="G50" s="8"/>
      <c r="H50" s="8"/>
      <c r="I50" s="28">
        <v>0</v>
      </c>
      <c r="J50" s="8"/>
      <c r="K50" s="8"/>
      <c r="L50" s="8"/>
      <c r="M50" s="28">
        <v>0</v>
      </c>
      <c r="N50" s="8"/>
      <c r="O50" s="8"/>
      <c r="P50" s="8"/>
      <c r="Q50" s="28">
        <v>0</v>
      </c>
      <c r="R50" s="30">
        <f t="shared" si="1"/>
        <v>1</v>
      </c>
    </row>
    <row r="51" spans="1:18" ht="12.75" customHeight="1" x14ac:dyDescent="0.2"/>
    <row r="52" spans="1:18" ht="12.75" customHeight="1" x14ac:dyDescent="0.2"/>
    <row r="53" spans="1:18" ht="12.75" customHeight="1" x14ac:dyDescent="0.2"/>
    <row r="54" spans="1:18" ht="12.75" customHeight="1" x14ac:dyDescent="0.2"/>
    <row r="55" spans="1:18" ht="12.75" customHeight="1" x14ac:dyDescent="0.2"/>
    <row r="56" spans="1:18" ht="12.75" customHeight="1" x14ac:dyDescent="0.2"/>
    <row r="57" spans="1:18" ht="12.75" customHeight="1" x14ac:dyDescent="0.2"/>
    <row r="58" spans="1:18" ht="12.75" customHeight="1" x14ac:dyDescent="0.2"/>
    <row r="59" spans="1:18" ht="12.75" customHeight="1" x14ac:dyDescent="0.2"/>
    <row r="60" spans="1:18" ht="12.75" customHeight="1" x14ac:dyDescent="0.2"/>
    <row r="61" spans="1:18" ht="12.75" customHeight="1" x14ac:dyDescent="0.2"/>
    <row r="62" spans="1:18" ht="12.75" customHeight="1" x14ac:dyDescent="0.2"/>
    <row r="63" spans="1:18" ht="12.75" customHeight="1" x14ac:dyDescent="0.2"/>
    <row r="64" spans="1:18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7">
    <mergeCell ref="A4:R4"/>
    <mergeCell ref="A27:R27"/>
    <mergeCell ref="A1:S1"/>
    <mergeCell ref="B2:E2"/>
    <mergeCell ref="F2:I2"/>
    <mergeCell ref="J2:M2"/>
    <mergeCell ref="N2:Q2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tabSelected="1" zoomScale="90" zoomScaleNormal="90" workbookViewId="0">
      <pane ySplit="3" topLeftCell="A4" activePane="bottomLeft" state="frozen"/>
      <selection pane="bottomLeft" activeCell="N54" sqref="N54"/>
    </sheetView>
  </sheetViews>
  <sheetFormatPr defaultColWidth="14.42578125" defaultRowHeight="15" customHeight="1" x14ac:dyDescent="0.2"/>
  <cols>
    <col min="1" max="1" width="45.28515625" customWidth="1"/>
    <col min="2" max="2" width="4.85546875" customWidth="1"/>
    <col min="3" max="4" width="4.7109375" customWidth="1"/>
    <col min="5" max="5" width="5.42578125" customWidth="1"/>
    <col min="6" max="8" width="4.7109375" customWidth="1"/>
    <col min="9" max="9" width="5.42578125" customWidth="1"/>
    <col min="10" max="10" width="4.85546875" customWidth="1"/>
    <col min="11" max="12" width="4.7109375" customWidth="1"/>
    <col min="13" max="13" width="5.42578125" customWidth="1"/>
    <col min="14" max="16" width="4.7109375" customWidth="1"/>
    <col min="17" max="17" width="5.85546875" customWidth="1"/>
    <col min="18" max="20" width="4.7109375" customWidth="1"/>
    <col min="21" max="21" width="5.42578125" customWidth="1"/>
    <col min="22" max="22" width="7.85546875" customWidth="1"/>
    <col min="23" max="23" width="9.42578125" customWidth="1"/>
    <col min="24" max="24" width="9.28515625" customWidth="1"/>
    <col min="25" max="25" width="11.140625" customWidth="1"/>
    <col min="26" max="26" width="2.85546875" customWidth="1"/>
  </cols>
  <sheetData>
    <row r="1" spans="1:26" ht="61.5" customHeight="1" x14ac:dyDescent="0.2">
      <c r="A1" s="66" t="s">
        <v>450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</row>
    <row r="2" spans="1:26" ht="27" customHeight="1" x14ac:dyDescent="0.2">
      <c r="A2" s="44" t="s">
        <v>381</v>
      </c>
      <c r="B2" s="57" t="s">
        <v>382</v>
      </c>
      <c r="C2" s="50"/>
      <c r="D2" s="50"/>
      <c r="E2" s="51"/>
      <c r="F2" s="57" t="s">
        <v>383</v>
      </c>
      <c r="G2" s="50"/>
      <c r="H2" s="50"/>
      <c r="I2" s="51"/>
      <c r="J2" s="58" t="s">
        <v>384</v>
      </c>
      <c r="K2" s="50"/>
      <c r="L2" s="50"/>
      <c r="M2" s="51"/>
      <c r="N2" s="57" t="s">
        <v>385</v>
      </c>
      <c r="O2" s="50"/>
      <c r="P2" s="50"/>
      <c r="Q2" s="51"/>
      <c r="R2" s="58" t="s">
        <v>386</v>
      </c>
      <c r="S2" s="50"/>
      <c r="T2" s="50"/>
      <c r="U2" s="51"/>
      <c r="V2" s="58" t="s">
        <v>387</v>
      </c>
      <c r="W2" s="50"/>
      <c r="X2" s="50"/>
      <c r="Y2" s="51"/>
    </row>
    <row r="3" spans="1:26" ht="112.5" customHeight="1" x14ac:dyDescent="0.2">
      <c r="A3" s="3"/>
      <c r="B3" s="23" t="s">
        <v>388</v>
      </c>
      <c r="C3" s="23" t="s">
        <v>389</v>
      </c>
      <c r="D3" s="23" t="s">
        <v>390</v>
      </c>
      <c r="E3" s="24" t="s">
        <v>391</v>
      </c>
      <c r="F3" s="23" t="s">
        <v>392</v>
      </c>
      <c r="G3" s="23" t="s">
        <v>393</v>
      </c>
      <c r="H3" s="23" t="s">
        <v>394</v>
      </c>
      <c r="I3" s="24" t="s">
        <v>395</v>
      </c>
      <c r="J3" s="23" t="s">
        <v>396</v>
      </c>
      <c r="K3" s="23" t="s">
        <v>397</v>
      </c>
      <c r="L3" s="23" t="s">
        <v>398</v>
      </c>
      <c r="M3" s="24" t="s">
        <v>399</v>
      </c>
      <c r="N3" s="23" t="s">
        <v>400</v>
      </c>
      <c r="O3" s="23" t="s">
        <v>401</v>
      </c>
      <c r="P3" s="23" t="s">
        <v>402</v>
      </c>
      <c r="Q3" s="24" t="s">
        <v>403</v>
      </c>
      <c r="R3" s="23" t="s">
        <v>404</v>
      </c>
      <c r="S3" s="23" t="s">
        <v>405</v>
      </c>
      <c r="T3" s="23" t="s">
        <v>406</v>
      </c>
      <c r="U3" s="24" t="s">
        <v>407</v>
      </c>
      <c r="V3" s="68" t="s">
        <v>445</v>
      </c>
      <c r="W3" s="68" t="s">
        <v>449</v>
      </c>
      <c r="X3" s="25" t="s">
        <v>408</v>
      </c>
      <c r="Y3" s="17" t="s">
        <v>409</v>
      </c>
    </row>
    <row r="4" spans="1:26" ht="17.25" customHeight="1" x14ac:dyDescent="0.2">
      <c r="A4" s="59" t="s">
        <v>410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1"/>
    </row>
    <row r="5" spans="1:26" ht="15.75" customHeight="1" x14ac:dyDescent="0.2">
      <c r="A5" s="26" t="s">
        <v>411</v>
      </c>
      <c r="B5" s="8"/>
      <c r="C5" s="8"/>
      <c r="D5" s="8"/>
      <c r="E5" s="29">
        <v>0</v>
      </c>
      <c r="F5" s="8"/>
      <c r="G5" s="8"/>
      <c r="H5" s="8"/>
      <c r="I5" s="28">
        <v>0</v>
      </c>
      <c r="J5" s="8"/>
      <c r="K5" s="8"/>
      <c r="L5" s="8"/>
      <c r="M5" s="28">
        <v>0</v>
      </c>
      <c r="N5" s="43">
        <v>2</v>
      </c>
      <c r="O5" s="8"/>
      <c r="P5" s="8"/>
      <c r="Q5" s="28">
        <v>2</v>
      </c>
      <c r="R5" s="8"/>
      <c r="S5" s="8"/>
      <c r="T5" s="34">
        <v>1</v>
      </c>
      <c r="U5" s="28">
        <v>1</v>
      </c>
      <c r="V5" s="46">
        <f t="shared" ref="V5:V26" si="0">U5+Q5+M5+I5+E5</f>
        <v>3</v>
      </c>
      <c r="W5" s="28">
        <f>V5+'СОО 1 полугодие'!R5</f>
        <v>4</v>
      </c>
      <c r="X5" s="28">
        <v>68</v>
      </c>
      <c r="Y5" s="32">
        <f t="shared" ref="Y5:Y26" si="1">W5/X5*100</f>
        <v>5.8823529411764701</v>
      </c>
    </row>
    <row r="6" spans="1:26" ht="15.75" customHeight="1" x14ac:dyDescent="0.2">
      <c r="A6" s="26" t="s">
        <v>412</v>
      </c>
      <c r="B6" s="8"/>
      <c r="C6" s="8"/>
      <c r="D6" s="8"/>
      <c r="E6" s="29">
        <v>0</v>
      </c>
      <c r="F6" s="8"/>
      <c r="G6" s="8"/>
      <c r="H6" s="8"/>
      <c r="I6" s="28">
        <v>0</v>
      </c>
      <c r="J6" s="8"/>
      <c r="K6" s="8"/>
      <c r="L6" s="8"/>
      <c r="M6" s="28">
        <v>0</v>
      </c>
      <c r="N6" s="67">
        <v>2</v>
      </c>
      <c r="O6" s="8"/>
      <c r="P6" s="8"/>
      <c r="Q6" s="28">
        <v>2</v>
      </c>
      <c r="R6" s="8"/>
      <c r="S6" s="8"/>
      <c r="T6" s="34">
        <v>1</v>
      </c>
      <c r="U6" s="28">
        <v>1</v>
      </c>
      <c r="V6" s="46">
        <f t="shared" si="0"/>
        <v>3</v>
      </c>
      <c r="W6" s="28">
        <f>V6+'СОО 1 полугодие'!R6</f>
        <v>4</v>
      </c>
      <c r="X6" s="28">
        <v>102</v>
      </c>
      <c r="Y6" s="32">
        <f t="shared" si="1"/>
        <v>3.9215686274509802</v>
      </c>
    </row>
    <row r="7" spans="1:26" ht="15.75" customHeight="1" x14ac:dyDescent="0.2">
      <c r="A7" s="26" t="s">
        <v>346</v>
      </c>
      <c r="B7" s="8"/>
      <c r="C7" s="8"/>
      <c r="D7" s="8"/>
      <c r="E7" s="29">
        <v>0</v>
      </c>
      <c r="F7" s="8"/>
      <c r="G7" s="8"/>
      <c r="H7" s="8"/>
      <c r="I7" s="28">
        <v>0</v>
      </c>
      <c r="J7" s="8"/>
      <c r="K7" s="8"/>
      <c r="L7" s="8"/>
      <c r="M7" s="28">
        <v>0</v>
      </c>
      <c r="N7" s="67">
        <v>2</v>
      </c>
      <c r="O7" s="8"/>
      <c r="P7" s="8"/>
      <c r="Q7" s="28">
        <v>2</v>
      </c>
      <c r="R7" s="8"/>
      <c r="S7" s="8"/>
      <c r="T7" s="34"/>
      <c r="U7" s="28">
        <v>0</v>
      </c>
      <c r="V7" s="46">
        <f t="shared" si="0"/>
        <v>2</v>
      </c>
      <c r="W7" s="28">
        <f>V7+'СОО 1 полугодие'!R7</f>
        <v>4.5</v>
      </c>
      <c r="X7" s="28">
        <v>102</v>
      </c>
      <c r="Y7" s="32">
        <f t="shared" si="1"/>
        <v>4.4117647058823533</v>
      </c>
    </row>
    <row r="8" spans="1:26" ht="15.75" customHeight="1" x14ac:dyDescent="0.2">
      <c r="A8" s="26" t="s">
        <v>347</v>
      </c>
      <c r="B8" s="8"/>
      <c r="C8" s="8"/>
      <c r="D8" s="33">
        <v>1</v>
      </c>
      <c r="E8" s="29">
        <v>1</v>
      </c>
      <c r="F8" s="8"/>
      <c r="G8" s="8"/>
      <c r="H8" s="33">
        <v>0.5</v>
      </c>
      <c r="I8" s="32">
        <v>0.5</v>
      </c>
      <c r="J8" s="8"/>
      <c r="K8" s="8"/>
      <c r="L8" s="34">
        <v>1</v>
      </c>
      <c r="M8" s="28">
        <v>1</v>
      </c>
      <c r="N8" s="43"/>
      <c r="O8" s="8"/>
      <c r="P8" s="34">
        <v>1</v>
      </c>
      <c r="Q8" s="28">
        <v>1</v>
      </c>
      <c r="R8" s="8"/>
      <c r="S8" s="8"/>
      <c r="T8" s="34">
        <v>0.5</v>
      </c>
      <c r="U8" s="32">
        <v>0.5</v>
      </c>
      <c r="V8" s="46">
        <f t="shared" si="0"/>
        <v>4</v>
      </c>
      <c r="W8" s="28">
        <f>V8+'СОО 1 полугодие'!R8</f>
        <v>7</v>
      </c>
      <c r="X8" s="28">
        <v>102</v>
      </c>
      <c r="Y8" s="32">
        <f t="shared" si="1"/>
        <v>6.8627450980392162</v>
      </c>
    </row>
    <row r="9" spans="1:26" ht="31.5" customHeight="1" x14ac:dyDescent="0.2">
      <c r="A9" s="3" t="s">
        <v>413</v>
      </c>
      <c r="B9" s="15"/>
      <c r="C9" s="15"/>
      <c r="D9" s="15"/>
      <c r="E9" s="29">
        <v>0</v>
      </c>
      <c r="F9" s="15"/>
      <c r="G9" s="15"/>
      <c r="H9" s="15"/>
      <c r="I9" s="28">
        <v>0</v>
      </c>
      <c r="J9" s="15"/>
      <c r="K9" s="15"/>
      <c r="L9" s="34">
        <v>1</v>
      </c>
      <c r="M9" s="28">
        <v>1</v>
      </c>
      <c r="N9" s="43">
        <v>2</v>
      </c>
      <c r="O9" s="15"/>
      <c r="P9" s="15"/>
      <c r="Q9" s="28">
        <v>2</v>
      </c>
      <c r="R9" s="15"/>
      <c r="S9" s="15"/>
      <c r="T9" s="34">
        <v>1</v>
      </c>
      <c r="U9" s="28">
        <v>1</v>
      </c>
      <c r="V9" s="46">
        <f t="shared" si="0"/>
        <v>4</v>
      </c>
      <c r="W9" s="28">
        <f>V9+'СОО 1 полугодие'!R9</f>
        <v>8</v>
      </c>
      <c r="X9" s="28">
        <v>103</v>
      </c>
      <c r="Y9" s="32">
        <f t="shared" si="1"/>
        <v>7.7669902912621351</v>
      </c>
    </row>
    <row r="10" spans="1:26" ht="30" customHeight="1" x14ac:dyDescent="0.2">
      <c r="A10" s="26" t="s">
        <v>414</v>
      </c>
      <c r="B10" s="15"/>
      <c r="C10" s="15"/>
      <c r="D10" s="15"/>
      <c r="E10" s="29">
        <v>0</v>
      </c>
      <c r="F10" s="15"/>
      <c r="G10" s="15"/>
      <c r="H10" s="15"/>
      <c r="I10" s="28">
        <v>0</v>
      </c>
      <c r="J10" s="15"/>
      <c r="K10" s="15"/>
      <c r="L10" s="34">
        <v>1</v>
      </c>
      <c r="M10" s="28">
        <v>1</v>
      </c>
      <c r="N10" s="43">
        <v>2</v>
      </c>
      <c r="O10" s="15"/>
      <c r="P10" s="15"/>
      <c r="Q10" s="28">
        <v>2</v>
      </c>
      <c r="R10" s="15"/>
      <c r="S10" s="15"/>
      <c r="T10" s="34">
        <v>1</v>
      </c>
      <c r="U10" s="28">
        <v>1</v>
      </c>
      <c r="V10" s="46">
        <f t="shared" si="0"/>
        <v>4</v>
      </c>
      <c r="W10" s="28">
        <f>V10+'СОО 1 полугодие'!R10</f>
        <v>7</v>
      </c>
      <c r="X10" s="28">
        <v>136</v>
      </c>
      <c r="Y10" s="32">
        <f t="shared" si="1"/>
        <v>5.1470588235294112</v>
      </c>
    </row>
    <row r="11" spans="1:26" ht="15.75" customHeight="1" x14ac:dyDescent="0.2">
      <c r="A11" s="26" t="s">
        <v>415</v>
      </c>
      <c r="B11" s="8"/>
      <c r="C11" s="8"/>
      <c r="D11" s="8"/>
      <c r="E11" s="29">
        <v>0</v>
      </c>
      <c r="F11" s="8"/>
      <c r="G11" s="8"/>
      <c r="H11" s="8"/>
      <c r="I11" s="28">
        <v>0</v>
      </c>
      <c r="J11" s="8"/>
      <c r="K11" s="8"/>
      <c r="L11" s="34">
        <v>1</v>
      </c>
      <c r="M11" s="28">
        <v>1</v>
      </c>
      <c r="N11" s="8"/>
      <c r="O11" s="8"/>
      <c r="P11" s="8"/>
      <c r="Q11" s="28">
        <v>0</v>
      </c>
      <c r="R11" s="8"/>
      <c r="S11" s="8"/>
      <c r="T11" s="34">
        <v>1</v>
      </c>
      <c r="U11" s="28">
        <v>1</v>
      </c>
      <c r="V11" s="46">
        <f t="shared" si="0"/>
        <v>2</v>
      </c>
      <c r="W11" s="28">
        <f>V11+'СОО 1 полугодие'!R11</f>
        <v>5</v>
      </c>
      <c r="X11" s="28">
        <v>68</v>
      </c>
      <c r="Y11" s="32">
        <f t="shared" si="1"/>
        <v>7.3529411764705888</v>
      </c>
    </row>
    <row r="12" spans="1:26" ht="15.75" customHeight="1" x14ac:dyDescent="0.2">
      <c r="A12" s="26" t="s">
        <v>416</v>
      </c>
      <c r="B12" s="8"/>
      <c r="C12" s="8"/>
      <c r="D12" s="8"/>
      <c r="E12" s="29">
        <v>0</v>
      </c>
      <c r="F12" s="8"/>
      <c r="G12" s="8"/>
      <c r="H12" s="8"/>
      <c r="I12" s="28">
        <v>0</v>
      </c>
      <c r="J12" s="8"/>
      <c r="K12" s="8"/>
      <c r="L12" s="34">
        <v>1</v>
      </c>
      <c r="M12" s="28">
        <v>1</v>
      </c>
      <c r="N12" s="8"/>
      <c r="O12" s="8"/>
      <c r="P12" s="8"/>
      <c r="Q12" s="28">
        <v>0</v>
      </c>
      <c r="R12" s="8"/>
      <c r="S12" s="8"/>
      <c r="T12" s="34">
        <v>1</v>
      </c>
      <c r="U12" s="28">
        <v>1</v>
      </c>
      <c r="V12" s="46">
        <f t="shared" si="0"/>
        <v>2</v>
      </c>
      <c r="W12" s="28">
        <f>V12+'СОО 1 полугодие'!R12</f>
        <v>5</v>
      </c>
      <c r="X12" s="28">
        <v>102</v>
      </c>
      <c r="Y12" s="32">
        <f t="shared" si="1"/>
        <v>4.9019607843137258</v>
      </c>
    </row>
    <row r="13" spans="1:26" ht="16.5" customHeight="1" x14ac:dyDescent="0.2">
      <c r="A13" s="26" t="s">
        <v>417</v>
      </c>
      <c r="B13" s="8"/>
      <c r="C13" s="8"/>
      <c r="D13" s="8"/>
      <c r="E13" s="29">
        <v>0</v>
      </c>
      <c r="F13" s="8"/>
      <c r="G13" s="8"/>
      <c r="H13" s="8"/>
      <c r="I13" s="28">
        <v>0</v>
      </c>
      <c r="J13" s="8"/>
      <c r="K13" s="8"/>
      <c r="L13" s="8"/>
      <c r="M13" s="28">
        <v>0</v>
      </c>
      <c r="N13" s="8"/>
      <c r="O13" s="8"/>
      <c r="P13" s="8"/>
      <c r="Q13" s="28">
        <v>0</v>
      </c>
      <c r="R13" s="8"/>
      <c r="S13" s="8"/>
      <c r="T13" s="34">
        <v>1</v>
      </c>
      <c r="U13" s="28">
        <v>1</v>
      </c>
      <c r="V13" s="46">
        <f t="shared" si="0"/>
        <v>1</v>
      </c>
      <c r="W13" s="28">
        <f>V13+'СОО 1 полугодие'!R13</f>
        <v>2</v>
      </c>
      <c r="X13" s="28">
        <v>34</v>
      </c>
      <c r="Y13" s="32">
        <f t="shared" si="1"/>
        <v>5.8823529411764701</v>
      </c>
    </row>
    <row r="14" spans="1:26" ht="16.5" customHeight="1" x14ac:dyDescent="0.2">
      <c r="A14" s="26" t="s">
        <v>353</v>
      </c>
      <c r="B14" s="8"/>
      <c r="C14" s="8"/>
      <c r="D14" s="8"/>
      <c r="E14" s="29">
        <v>0</v>
      </c>
      <c r="F14" s="8"/>
      <c r="G14" s="8"/>
      <c r="H14" s="8"/>
      <c r="I14" s="28">
        <v>0</v>
      </c>
      <c r="J14" s="8"/>
      <c r="K14" s="8"/>
      <c r="L14" s="8"/>
      <c r="M14" s="28">
        <v>0</v>
      </c>
      <c r="N14" s="67">
        <v>2</v>
      </c>
      <c r="O14" s="8"/>
      <c r="P14" s="8"/>
      <c r="Q14" s="28">
        <v>2</v>
      </c>
      <c r="R14" s="8"/>
      <c r="S14" s="8"/>
      <c r="T14" s="34"/>
      <c r="U14" s="28">
        <v>0</v>
      </c>
      <c r="V14" s="46">
        <f t="shared" si="0"/>
        <v>2</v>
      </c>
      <c r="W14" s="28">
        <f>V14+'СОО 1 полугодие'!R14</f>
        <v>2</v>
      </c>
      <c r="X14" s="28">
        <v>68</v>
      </c>
      <c r="Y14" s="32">
        <f t="shared" si="1"/>
        <v>2.9411764705882351</v>
      </c>
    </row>
    <row r="15" spans="1:26" ht="15.75" customHeight="1" x14ac:dyDescent="0.2">
      <c r="A15" s="26" t="s">
        <v>354</v>
      </c>
      <c r="B15" s="8"/>
      <c r="C15" s="8"/>
      <c r="D15" s="8"/>
      <c r="E15" s="29">
        <v>0</v>
      </c>
      <c r="F15" s="8"/>
      <c r="G15" s="8"/>
      <c r="H15" s="8"/>
      <c r="I15" s="28">
        <v>0</v>
      </c>
      <c r="J15" s="8"/>
      <c r="K15" s="8"/>
      <c r="L15" s="8"/>
      <c r="M15" s="28">
        <v>0</v>
      </c>
      <c r="N15" s="8"/>
      <c r="O15" s="8"/>
      <c r="P15" s="8"/>
      <c r="Q15" s="28">
        <v>0</v>
      </c>
      <c r="R15" s="8"/>
      <c r="S15" s="8"/>
      <c r="T15" s="34">
        <v>1</v>
      </c>
      <c r="U15" s="28">
        <v>1</v>
      </c>
      <c r="V15" s="46">
        <f t="shared" si="0"/>
        <v>1</v>
      </c>
      <c r="W15" s="28">
        <f>V15+'СОО 1 полугодие'!R15</f>
        <v>1</v>
      </c>
      <c r="X15" s="28">
        <v>68</v>
      </c>
      <c r="Y15" s="32">
        <f t="shared" si="1"/>
        <v>1.4705882352941175</v>
      </c>
    </row>
    <row r="16" spans="1:26" ht="15.75" customHeight="1" x14ac:dyDescent="0.2">
      <c r="A16" s="26" t="s">
        <v>355</v>
      </c>
      <c r="B16" s="8"/>
      <c r="C16" s="8"/>
      <c r="D16" s="8"/>
      <c r="E16" s="29">
        <v>0</v>
      </c>
      <c r="F16" s="8"/>
      <c r="G16" s="8"/>
      <c r="H16" s="8"/>
      <c r="I16" s="28">
        <v>0</v>
      </c>
      <c r="J16" s="8"/>
      <c r="K16" s="8"/>
      <c r="L16" s="8"/>
      <c r="M16" s="28">
        <v>0</v>
      </c>
      <c r="N16" s="67">
        <v>2</v>
      </c>
      <c r="O16" s="8"/>
      <c r="P16" s="8"/>
      <c r="Q16" s="28">
        <v>2</v>
      </c>
      <c r="R16" s="8"/>
      <c r="S16" s="8"/>
      <c r="T16" s="34"/>
      <c r="U16" s="28">
        <v>0</v>
      </c>
      <c r="V16" s="46">
        <f t="shared" si="0"/>
        <v>2</v>
      </c>
      <c r="W16" s="28">
        <f>V16+'СОО 1 полугодие'!R16</f>
        <v>2</v>
      </c>
      <c r="X16" s="28">
        <v>68</v>
      </c>
      <c r="Y16" s="32">
        <f t="shared" si="1"/>
        <v>2.9411764705882351</v>
      </c>
    </row>
    <row r="17" spans="1:25" ht="15.75" customHeight="1" x14ac:dyDescent="0.2">
      <c r="A17" s="26" t="s">
        <v>356</v>
      </c>
      <c r="B17" s="8"/>
      <c r="C17" s="8"/>
      <c r="D17" s="8"/>
      <c r="E17" s="29">
        <v>0</v>
      </c>
      <c r="F17" s="8"/>
      <c r="G17" s="8"/>
      <c r="H17" s="8"/>
      <c r="I17" s="28">
        <v>0</v>
      </c>
      <c r="J17" s="8"/>
      <c r="K17" s="8"/>
      <c r="L17" s="8"/>
      <c r="M17" s="28">
        <v>0</v>
      </c>
      <c r="N17" s="8"/>
      <c r="O17" s="8"/>
      <c r="P17" s="8"/>
      <c r="Q17" s="28">
        <v>0</v>
      </c>
      <c r="R17" s="8"/>
      <c r="S17" s="8"/>
      <c r="T17" s="34">
        <v>1</v>
      </c>
      <c r="U17" s="28">
        <v>1</v>
      </c>
      <c r="V17" s="46">
        <f t="shared" si="0"/>
        <v>1</v>
      </c>
      <c r="W17" s="28">
        <f>V17+'СОО 1 полугодие'!R17</f>
        <v>1</v>
      </c>
      <c r="X17" s="28">
        <v>68</v>
      </c>
      <c r="Y17" s="32">
        <f t="shared" si="1"/>
        <v>1.4705882352941175</v>
      </c>
    </row>
    <row r="18" spans="1:25" ht="15.75" customHeight="1" x14ac:dyDescent="0.2">
      <c r="A18" s="26" t="s">
        <v>418</v>
      </c>
      <c r="B18" s="8"/>
      <c r="C18" s="8"/>
      <c r="D18" s="42">
        <v>1</v>
      </c>
      <c r="E18" s="47">
        <v>1</v>
      </c>
      <c r="F18" s="8"/>
      <c r="G18" s="8"/>
      <c r="H18" s="8"/>
      <c r="I18" s="28">
        <v>0</v>
      </c>
      <c r="J18" s="8"/>
      <c r="K18" s="8"/>
      <c r="L18" s="8"/>
      <c r="M18" s="28">
        <v>0</v>
      </c>
      <c r="N18" s="8"/>
      <c r="O18" s="8"/>
      <c r="P18" s="42">
        <v>1</v>
      </c>
      <c r="Q18" s="35">
        <v>1</v>
      </c>
      <c r="R18" s="67">
        <v>2</v>
      </c>
      <c r="S18" s="8"/>
      <c r="T18" s="43">
        <v>0</v>
      </c>
      <c r="U18" s="35">
        <v>0</v>
      </c>
      <c r="V18" s="46">
        <f t="shared" si="0"/>
        <v>2</v>
      </c>
      <c r="W18" s="28">
        <f>V18+'СОО 1 полугодие'!R18</f>
        <v>3</v>
      </c>
      <c r="X18" s="28">
        <v>34</v>
      </c>
      <c r="Y18" s="32">
        <f t="shared" si="1"/>
        <v>8.8235294117647065</v>
      </c>
    </row>
    <row r="19" spans="1:25" ht="15.75" customHeight="1" x14ac:dyDescent="0.2">
      <c r="A19" s="26" t="s">
        <v>419</v>
      </c>
      <c r="B19" s="8"/>
      <c r="C19" s="8"/>
      <c r="D19" s="8"/>
      <c r="E19" s="29">
        <v>0</v>
      </c>
      <c r="F19" s="8"/>
      <c r="G19" s="8"/>
      <c r="H19" s="8"/>
      <c r="I19" s="28">
        <v>0</v>
      </c>
      <c r="J19" s="8"/>
      <c r="K19" s="8"/>
      <c r="L19" s="8"/>
      <c r="M19" s="28">
        <v>0</v>
      </c>
      <c r="N19" s="8"/>
      <c r="O19" s="8"/>
      <c r="P19" s="34">
        <v>1</v>
      </c>
      <c r="Q19" s="28">
        <v>1</v>
      </c>
      <c r="R19" s="67">
        <v>2</v>
      </c>
      <c r="S19" s="8"/>
      <c r="T19" s="8"/>
      <c r="U19" s="28">
        <v>0</v>
      </c>
      <c r="V19" s="46">
        <f t="shared" si="0"/>
        <v>1</v>
      </c>
      <c r="W19" s="28">
        <f>V19+'СОО 1 полугодие'!R19</f>
        <v>2.5</v>
      </c>
      <c r="X19" s="28">
        <v>34</v>
      </c>
      <c r="Y19" s="32">
        <f t="shared" si="1"/>
        <v>7.3529411764705888</v>
      </c>
    </row>
    <row r="20" spans="1:25" ht="15.75" customHeight="1" x14ac:dyDescent="0.2">
      <c r="A20" s="26" t="s">
        <v>420</v>
      </c>
      <c r="B20" s="8"/>
      <c r="C20" s="8"/>
      <c r="D20" s="8"/>
      <c r="E20" s="29">
        <v>0</v>
      </c>
      <c r="F20" s="8"/>
      <c r="G20" s="8"/>
      <c r="H20" s="8"/>
      <c r="I20" s="28">
        <v>0</v>
      </c>
      <c r="J20" s="8"/>
      <c r="K20" s="8"/>
      <c r="L20" s="8"/>
      <c r="M20" s="28">
        <v>0</v>
      </c>
      <c r="N20" s="8"/>
      <c r="O20" s="8"/>
      <c r="P20" s="8"/>
      <c r="Q20" s="28">
        <v>0</v>
      </c>
      <c r="R20" s="8"/>
      <c r="S20" s="8"/>
      <c r="T20" s="34">
        <v>1</v>
      </c>
      <c r="U20" s="41">
        <v>1</v>
      </c>
      <c r="V20" s="46">
        <f t="shared" si="0"/>
        <v>1</v>
      </c>
      <c r="W20" s="28">
        <f>V20+'СОО 1 полугодие'!R20</f>
        <v>3</v>
      </c>
      <c r="X20" s="28">
        <v>34</v>
      </c>
      <c r="Y20" s="32">
        <f t="shared" si="1"/>
        <v>8.8235294117647065</v>
      </c>
    </row>
    <row r="21" spans="1:25" ht="15.75" customHeight="1" x14ac:dyDescent="0.2">
      <c r="A21" s="26" t="s">
        <v>421</v>
      </c>
      <c r="B21" s="8"/>
      <c r="C21" s="8"/>
      <c r="D21" s="8"/>
      <c r="E21" s="29">
        <v>0</v>
      </c>
      <c r="F21" s="8"/>
      <c r="G21" s="8"/>
      <c r="H21" s="34">
        <v>1.5</v>
      </c>
      <c r="I21" s="32">
        <v>1.5</v>
      </c>
      <c r="J21" s="8"/>
      <c r="K21" s="8"/>
      <c r="L21" s="8"/>
      <c r="M21" s="28">
        <v>0</v>
      </c>
      <c r="N21" s="8"/>
      <c r="O21" s="8"/>
      <c r="P21" s="34">
        <v>0.5</v>
      </c>
      <c r="Q21" s="32">
        <v>0.5</v>
      </c>
      <c r="R21" s="67">
        <v>2</v>
      </c>
      <c r="S21" s="8"/>
      <c r="T21" s="34">
        <v>2</v>
      </c>
      <c r="U21" s="41">
        <v>2</v>
      </c>
      <c r="V21" s="46">
        <f t="shared" si="0"/>
        <v>4</v>
      </c>
      <c r="W21" s="28">
        <f>V21+'СОО 1 полугодие'!R21</f>
        <v>6</v>
      </c>
      <c r="X21" s="28">
        <v>68</v>
      </c>
      <c r="Y21" s="32">
        <f t="shared" si="1"/>
        <v>8.8235294117647065</v>
      </c>
    </row>
    <row r="22" spans="1:25" ht="15.75" customHeight="1" x14ac:dyDescent="0.2">
      <c r="A22" s="26" t="s">
        <v>422</v>
      </c>
      <c r="B22" s="8"/>
      <c r="C22" s="8"/>
      <c r="D22" s="33">
        <v>2</v>
      </c>
      <c r="E22" s="29">
        <v>2</v>
      </c>
      <c r="F22" s="8"/>
      <c r="G22" s="8"/>
      <c r="H22" s="34">
        <v>1.5</v>
      </c>
      <c r="I22" s="32">
        <v>1.5</v>
      </c>
      <c r="J22" s="8"/>
      <c r="K22" s="8"/>
      <c r="L22" s="34">
        <v>2</v>
      </c>
      <c r="M22" s="28">
        <v>2</v>
      </c>
      <c r="N22" s="8"/>
      <c r="O22" s="8"/>
      <c r="P22" s="34">
        <v>2</v>
      </c>
      <c r="Q22" s="28">
        <v>2</v>
      </c>
      <c r="R22" s="8"/>
      <c r="S22" s="8"/>
      <c r="T22" s="34">
        <v>2</v>
      </c>
      <c r="U22" s="41">
        <v>2</v>
      </c>
      <c r="V22" s="46">
        <f t="shared" si="0"/>
        <v>9.5</v>
      </c>
      <c r="W22" s="28">
        <f>V22+'СОО 1 полугодие'!R22</f>
        <v>16.5</v>
      </c>
      <c r="X22" s="28">
        <v>170</v>
      </c>
      <c r="Y22" s="32">
        <f t="shared" si="1"/>
        <v>9.7058823529411775</v>
      </c>
    </row>
    <row r="23" spans="1:25" ht="15.75" customHeight="1" x14ac:dyDescent="0.2">
      <c r="A23" s="26" t="s">
        <v>362</v>
      </c>
      <c r="B23" s="8"/>
      <c r="C23" s="8"/>
      <c r="D23" s="33"/>
      <c r="E23" s="29">
        <v>0</v>
      </c>
      <c r="F23" s="8"/>
      <c r="G23" s="8"/>
      <c r="H23" s="34"/>
      <c r="I23" s="32">
        <v>0</v>
      </c>
      <c r="J23" s="8"/>
      <c r="K23" s="8"/>
      <c r="L23" s="34"/>
      <c r="M23" s="28"/>
      <c r="N23" s="8"/>
      <c r="O23" s="8"/>
      <c r="P23" s="34"/>
      <c r="Q23" s="28"/>
      <c r="R23" s="8"/>
      <c r="S23" s="8"/>
      <c r="T23" s="34"/>
      <c r="U23" s="48">
        <v>1</v>
      </c>
      <c r="V23" s="46">
        <f t="shared" si="0"/>
        <v>1</v>
      </c>
      <c r="W23" s="28">
        <f>V23+'СОО 1 полугодие'!R23</f>
        <v>1</v>
      </c>
      <c r="X23" s="28">
        <v>34</v>
      </c>
      <c r="Y23" s="32">
        <f t="shared" si="1"/>
        <v>2.9411764705882351</v>
      </c>
    </row>
    <row r="24" spans="1:25" ht="15.75" customHeight="1" x14ac:dyDescent="0.2">
      <c r="A24" s="26" t="s">
        <v>363</v>
      </c>
      <c r="B24" s="8"/>
      <c r="C24" s="8"/>
      <c r="D24" s="8"/>
      <c r="E24" s="29">
        <v>0</v>
      </c>
      <c r="F24" s="8"/>
      <c r="G24" s="8"/>
      <c r="H24" s="8"/>
      <c r="I24" s="28">
        <v>0</v>
      </c>
      <c r="J24" s="8"/>
      <c r="K24" s="8"/>
      <c r="L24" s="8"/>
      <c r="M24" s="28">
        <v>0</v>
      </c>
      <c r="N24" s="8"/>
      <c r="O24" s="8"/>
      <c r="P24" s="34">
        <v>1</v>
      </c>
      <c r="Q24" s="28">
        <v>1</v>
      </c>
      <c r="R24" s="67">
        <v>2</v>
      </c>
      <c r="S24" s="8"/>
      <c r="T24" s="8"/>
      <c r="U24" s="41">
        <v>0</v>
      </c>
      <c r="V24" s="46">
        <f t="shared" si="0"/>
        <v>1</v>
      </c>
      <c r="W24" s="28">
        <f>V24+'СОО 1 полугодие'!R24</f>
        <v>3</v>
      </c>
      <c r="X24" s="28">
        <v>102</v>
      </c>
      <c r="Y24" s="32">
        <f t="shared" si="1"/>
        <v>2.9411764705882351</v>
      </c>
    </row>
    <row r="25" spans="1:25" ht="15.75" customHeight="1" x14ac:dyDescent="0.2">
      <c r="A25" s="26" t="s">
        <v>423</v>
      </c>
      <c r="B25" s="8"/>
      <c r="C25" s="8"/>
      <c r="D25" s="8"/>
      <c r="E25" s="29">
        <v>0</v>
      </c>
      <c r="F25" s="8"/>
      <c r="G25" s="8"/>
      <c r="H25" s="8"/>
      <c r="I25" s="28">
        <v>0</v>
      </c>
      <c r="J25" s="8"/>
      <c r="K25" s="8"/>
      <c r="L25" s="8"/>
      <c r="M25" s="28">
        <v>0</v>
      </c>
      <c r="N25" s="8"/>
      <c r="O25" s="8"/>
      <c r="P25" s="8"/>
      <c r="Q25" s="28">
        <v>0</v>
      </c>
      <c r="R25" s="8"/>
      <c r="S25" s="8"/>
      <c r="T25" s="34">
        <v>1</v>
      </c>
      <c r="U25" s="41">
        <v>1</v>
      </c>
      <c r="V25" s="46">
        <f t="shared" si="0"/>
        <v>1</v>
      </c>
      <c r="W25" s="28">
        <f>V25+'СОО 1 полугодие'!R25</f>
        <v>2</v>
      </c>
      <c r="X25" s="28">
        <v>68</v>
      </c>
      <c r="Y25" s="32">
        <f t="shared" si="1"/>
        <v>2.9411764705882351</v>
      </c>
    </row>
    <row r="26" spans="1:25" ht="15.75" customHeight="1" x14ac:dyDescent="0.2">
      <c r="A26" s="26" t="s">
        <v>204</v>
      </c>
      <c r="B26" s="8"/>
      <c r="C26" s="8"/>
      <c r="D26" s="8"/>
      <c r="E26" s="29">
        <v>0</v>
      </c>
      <c r="F26" s="8"/>
      <c r="G26" s="8"/>
      <c r="H26" s="8"/>
      <c r="I26" s="28">
        <v>0</v>
      </c>
      <c r="J26" s="8"/>
      <c r="K26" s="8"/>
      <c r="L26" s="8"/>
      <c r="M26" s="28">
        <v>0</v>
      </c>
      <c r="N26" s="8"/>
      <c r="O26" s="8"/>
      <c r="P26" s="8"/>
      <c r="Q26" s="28">
        <v>0</v>
      </c>
      <c r="R26" s="8"/>
      <c r="S26" s="8"/>
      <c r="T26" s="34">
        <v>1</v>
      </c>
      <c r="U26" s="41">
        <v>1</v>
      </c>
      <c r="V26" s="46">
        <f t="shared" si="0"/>
        <v>1</v>
      </c>
      <c r="W26" s="28">
        <f>V26+'СОО 1 полугодие'!R26</f>
        <v>2</v>
      </c>
      <c r="X26" s="28">
        <v>34</v>
      </c>
      <c r="Y26" s="32">
        <f t="shared" si="1"/>
        <v>5.8823529411764701</v>
      </c>
    </row>
    <row r="27" spans="1:25" ht="17.25" customHeight="1" x14ac:dyDescent="0.2">
      <c r="A27" s="59" t="s">
        <v>424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1"/>
    </row>
    <row r="28" spans="1:25" ht="15.75" customHeight="1" x14ac:dyDescent="0.2">
      <c r="A28" s="26" t="s">
        <v>425</v>
      </c>
      <c r="B28" s="8"/>
      <c r="C28" s="8"/>
      <c r="D28" s="8"/>
      <c r="E28" s="29">
        <v>0</v>
      </c>
      <c r="F28" s="8"/>
      <c r="G28" s="8"/>
      <c r="H28" s="8"/>
      <c r="I28" s="28">
        <v>0</v>
      </c>
      <c r="J28" s="8"/>
      <c r="K28" s="8"/>
      <c r="L28" s="8"/>
      <c r="M28" s="28">
        <v>0</v>
      </c>
      <c r="N28" s="8"/>
      <c r="O28" s="8"/>
      <c r="P28" s="8"/>
      <c r="Q28" s="28">
        <v>0</v>
      </c>
      <c r="R28" s="8"/>
      <c r="S28" s="8"/>
      <c r="T28" s="34">
        <v>1</v>
      </c>
      <c r="U28" s="41">
        <v>1</v>
      </c>
      <c r="V28" s="30">
        <f t="shared" ref="V28:V48" si="2">U28+Q28+M28+I28+E28</f>
        <v>1</v>
      </c>
      <c r="W28" s="28">
        <f>V28+'СОО 1 полугодие'!R28</f>
        <v>6</v>
      </c>
      <c r="X28" s="28">
        <v>68</v>
      </c>
      <c r="Y28" s="32">
        <f t="shared" ref="Y28:Y48" si="3">W28/X28*100</f>
        <v>8.8235294117647065</v>
      </c>
    </row>
    <row r="29" spans="1:25" ht="15.75" customHeight="1" x14ac:dyDescent="0.2">
      <c r="A29" s="26" t="s">
        <v>426</v>
      </c>
      <c r="B29" s="8"/>
      <c r="C29" s="8"/>
      <c r="D29" s="8"/>
      <c r="E29" s="29">
        <v>0</v>
      </c>
      <c r="F29" s="8"/>
      <c r="G29" s="8"/>
      <c r="H29" s="8"/>
      <c r="I29" s="28">
        <v>0</v>
      </c>
      <c r="J29" s="8"/>
      <c r="K29" s="8"/>
      <c r="L29" s="8"/>
      <c r="M29" s="28">
        <v>0</v>
      </c>
      <c r="N29" s="8"/>
      <c r="O29" s="8"/>
      <c r="P29" s="8"/>
      <c r="Q29" s="28">
        <v>0</v>
      </c>
      <c r="R29" s="8"/>
      <c r="S29" s="8"/>
      <c r="T29" s="34">
        <v>1</v>
      </c>
      <c r="U29" s="41">
        <v>1</v>
      </c>
      <c r="V29" s="30">
        <f t="shared" si="2"/>
        <v>1</v>
      </c>
      <c r="W29" s="28">
        <f>V29+'СОО 1 полугодие'!R29</f>
        <v>2</v>
      </c>
      <c r="X29" s="28">
        <v>102</v>
      </c>
      <c r="Y29" s="32">
        <f t="shared" si="3"/>
        <v>1.9607843137254901</v>
      </c>
    </row>
    <row r="30" spans="1:25" ht="15.75" customHeight="1" x14ac:dyDescent="0.2">
      <c r="A30" s="26" t="s">
        <v>368</v>
      </c>
      <c r="B30" s="8"/>
      <c r="C30" s="8"/>
      <c r="D30" s="8"/>
      <c r="E30" s="29">
        <v>0</v>
      </c>
      <c r="F30" s="8"/>
      <c r="G30" s="8"/>
      <c r="H30" s="8"/>
      <c r="I30" s="28">
        <v>0</v>
      </c>
      <c r="J30" s="8"/>
      <c r="K30" s="8"/>
      <c r="L30" s="8"/>
      <c r="M30" s="28">
        <v>0</v>
      </c>
      <c r="N30" s="8"/>
      <c r="O30" s="8"/>
      <c r="P30" s="8"/>
      <c r="Q30" s="28">
        <v>0</v>
      </c>
      <c r="R30" s="8"/>
      <c r="S30" s="8"/>
      <c r="T30" s="34"/>
      <c r="U30" s="41">
        <v>0</v>
      </c>
      <c r="V30" s="30">
        <f t="shared" si="2"/>
        <v>0</v>
      </c>
      <c r="W30" s="28">
        <f>V30+'СОО 1 полугодие'!R30</f>
        <v>0</v>
      </c>
      <c r="X30" s="28">
        <v>102</v>
      </c>
      <c r="Y30" s="32">
        <f t="shared" si="3"/>
        <v>0</v>
      </c>
    </row>
    <row r="31" spans="1:25" ht="15.75" customHeight="1" x14ac:dyDescent="0.2">
      <c r="A31" s="26" t="s">
        <v>347</v>
      </c>
      <c r="B31" s="8"/>
      <c r="C31" s="8"/>
      <c r="D31" s="33">
        <v>1</v>
      </c>
      <c r="E31" s="29">
        <v>1</v>
      </c>
      <c r="F31" s="8"/>
      <c r="G31" s="8"/>
      <c r="H31" s="34">
        <v>0.5</v>
      </c>
      <c r="I31" s="32">
        <v>0.5</v>
      </c>
      <c r="J31" s="8"/>
      <c r="K31" s="8"/>
      <c r="L31" s="34">
        <v>1</v>
      </c>
      <c r="M31" s="28">
        <v>1</v>
      </c>
      <c r="N31" s="8"/>
      <c r="O31" s="8"/>
      <c r="P31" s="34">
        <v>2</v>
      </c>
      <c r="Q31" s="28">
        <v>2</v>
      </c>
      <c r="R31" s="8"/>
      <c r="S31" s="8"/>
      <c r="T31" s="34">
        <v>1</v>
      </c>
      <c r="U31" s="41">
        <v>1</v>
      </c>
      <c r="V31" s="30">
        <f t="shared" si="2"/>
        <v>5.5</v>
      </c>
      <c r="W31" s="28">
        <f>V31+'СОО 1 полугодие'!R31</f>
        <v>10</v>
      </c>
      <c r="X31" s="28">
        <v>102</v>
      </c>
      <c r="Y31" s="32">
        <f t="shared" si="3"/>
        <v>9.8039215686274517</v>
      </c>
    </row>
    <row r="32" spans="1:25" ht="15.75" customHeight="1" x14ac:dyDescent="0.2">
      <c r="A32" s="26" t="s">
        <v>369</v>
      </c>
      <c r="B32" s="8"/>
      <c r="C32" s="8"/>
      <c r="D32" s="8"/>
      <c r="E32" s="29">
        <v>0</v>
      </c>
      <c r="F32" s="8"/>
      <c r="G32" s="8"/>
      <c r="H32" s="8"/>
      <c r="I32" s="28">
        <v>0</v>
      </c>
      <c r="J32" s="8"/>
      <c r="K32" s="8"/>
      <c r="L32" s="8"/>
      <c r="M32" s="28">
        <v>0</v>
      </c>
      <c r="N32" s="8"/>
      <c r="O32" s="8"/>
      <c r="P32" s="8"/>
      <c r="Q32" s="28">
        <v>0</v>
      </c>
      <c r="R32" s="8"/>
      <c r="S32" s="8"/>
      <c r="T32" s="34"/>
      <c r="U32" s="41">
        <v>0</v>
      </c>
      <c r="V32" s="30">
        <f t="shared" si="2"/>
        <v>0</v>
      </c>
      <c r="W32" s="28">
        <f>V32+'СОО 1 полугодие'!R32</f>
        <v>0</v>
      </c>
      <c r="X32" s="28">
        <v>102</v>
      </c>
      <c r="Y32" s="32">
        <f t="shared" si="3"/>
        <v>0</v>
      </c>
    </row>
    <row r="33" spans="1:25" ht="31.5" customHeight="1" x14ac:dyDescent="0.2">
      <c r="A33" s="3" t="s">
        <v>427</v>
      </c>
      <c r="B33" s="15"/>
      <c r="C33" s="15"/>
      <c r="D33" s="15"/>
      <c r="E33" s="29">
        <v>0</v>
      </c>
      <c r="F33" s="15"/>
      <c r="G33" s="15"/>
      <c r="H33" s="34">
        <v>1</v>
      </c>
      <c r="I33" s="28">
        <v>1</v>
      </c>
      <c r="J33" s="15"/>
      <c r="K33" s="15"/>
      <c r="L33" s="34">
        <v>1</v>
      </c>
      <c r="M33" s="28">
        <v>1</v>
      </c>
      <c r="N33" s="15"/>
      <c r="O33" s="15"/>
      <c r="P33" s="15"/>
      <c r="Q33" s="28">
        <v>0</v>
      </c>
      <c r="R33" s="15"/>
      <c r="S33" s="15"/>
      <c r="T33" s="34">
        <v>2</v>
      </c>
      <c r="U33" s="41">
        <v>2</v>
      </c>
      <c r="V33" s="30">
        <f t="shared" si="2"/>
        <v>4</v>
      </c>
      <c r="W33" s="28">
        <f>V33+'СОО 1 полугодие'!R33</f>
        <v>6</v>
      </c>
      <c r="X33" s="28">
        <v>68</v>
      </c>
      <c r="Y33" s="32">
        <f t="shared" si="3"/>
        <v>8.8235294117647065</v>
      </c>
    </row>
    <row r="34" spans="1:25" ht="31.5" customHeight="1" x14ac:dyDescent="0.2">
      <c r="A34" s="3" t="s">
        <v>428</v>
      </c>
      <c r="B34" s="15"/>
      <c r="C34" s="15"/>
      <c r="D34" s="33">
        <v>2</v>
      </c>
      <c r="E34" s="29">
        <v>2</v>
      </c>
      <c r="F34" s="15"/>
      <c r="G34" s="15"/>
      <c r="H34" s="15"/>
      <c r="I34" s="28">
        <v>0</v>
      </c>
      <c r="J34" s="15"/>
      <c r="K34" s="15"/>
      <c r="L34" s="34">
        <v>1</v>
      </c>
      <c r="M34" s="28">
        <v>1</v>
      </c>
      <c r="N34" s="15"/>
      <c r="O34" s="15"/>
      <c r="P34" s="34">
        <v>1</v>
      </c>
      <c r="Q34" s="28">
        <v>1</v>
      </c>
      <c r="R34" s="15"/>
      <c r="S34" s="15"/>
      <c r="T34" s="34">
        <v>1</v>
      </c>
      <c r="U34" s="41">
        <v>1</v>
      </c>
      <c r="V34" s="30">
        <f t="shared" si="2"/>
        <v>5</v>
      </c>
      <c r="W34" s="28">
        <f>V34+'СОО 1 полугодие'!R34</f>
        <v>8</v>
      </c>
      <c r="X34" s="28">
        <v>136</v>
      </c>
      <c r="Y34" s="32">
        <f t="shared" si="3"/>
        <v>5.8823529411764701</v>
      </c>
    </row>
    <row r="35" spans="1:25" ht="15.75" customHeight="1" x14ac:dyDescent="0.2">
      <c r="A35" s="26" t="s">
        <v>429</v>
      </c>
      <c r="B35" s="8"/>
      <c r="C35" s="8"/>
      <c r="D35" s="8"/>
      <c r="E35" s="29">
        <v>0</v>
      </c>
      <c r="F35" s="8"/>
      <c r="G35" s="8"/>
      <c r="H35" s="34">
        <v>1</v>
      </c>
      <c r="I35" s="28">
        <v>1</v>
      </c>
      <c r="J35" s="8"/>
      <c r="K35" s="8"/>
      <c r="L35" s="34">
        <v>1</v>
      </c>
      <c r="M35" s="28">
        <v>1</v>
      </c>
      <c r="N35" s="8"/>
      <c r="O35" s="8"/>
      <c r="P35" s="34">
        <v>1</v>
      </c>
      <c r="Q35" s="28">
        <v>1</v>
      </c>
      <c r="R35" s="8"/>
      <c r="S35" s="8"/>
      <c r="T35" s="34">
        <v>1</v>
      </c>
      <c r="U35" s="41">
        <v>1</v>
      </c>
      <c r="V35" s="30">
        <f t="shared" si="2"/>
        <v>4</v>
      </c>
      <c r="W35" s="28">
        <f>V35+'СОО 1 полугодие'!R35</f>
        <v>6</v>
      </c>
      <c r="X35" s="28">
        <v>68</v>
      </c>
      <c r="Y35" s="32">
        <f t="shared" si="3"/>
        <v>8.8235294117647065</v>
      </c>
    </row>
    <row r="36" spans="1:25" ht="15.75" customHeight="1" x14ac:dyDescent="0.2">
      <c r="A36" s="26" t="s">
        <v>430</v>
      </c>
      <c r="B36" s="8"/>
      <c r="C36" s="8"/>
      <c r="D36" s="8"/>
      <c r="E36" s="29">
        <v>0</v>
      </c>
      <c r="F36" s="8"/>
      <c r="G36" s="8"/>
      <c r="H36" s="34">
        <v>1</v>
      </c>
      <c r="I36" s="28">
        <v>1</v>
      </c>
      <c r="J36" s="8"/>
      <c r="K36" s="8"/>
      <c r="L36" s="34">
        <v>1</v>
      </c>
      <c r="M36" s="28">
        <v>1</v>
      </c>
      <c r="N36" s="8"/>
      <c r="O36" s="8"/>
      <c r="P36" s="34">
        <v>1</v>
      </c>
      <c r="Q36" s="28">
        <v>1</v>
      </c>
      <c r="R36" s="8"/>
      <c r="S36" s="8"/>
      <c r="T36" s="34">
        <v>1</v>
      </c>
      <c r="U36" s="41">
        <v>1</v>
      </c>
      <c r="V36" s="30">
        <f t="shared" si="2"/>
        <v>4</v>
      </c>
      <c r="W36" s="28">
        <f>V36+'СОО 1 полугодие'!R36</f>
        <v>10</v>
      </c>
      <c r="X36" s="28">
        <v>102</v>
      </c>
      <c r="Y36" s="32">
        <f t="shared" si="3"/>
        <v>9.8039215686274517</v>
      </c>
    </row>
    <row r="37" spans="1:25" ht="15.75" customHeight="1" x14ac:dyDescent="0.2">
      <c r="A37" s="26" t="s">
        <v>431</v>
      </c>
      <c r="B37" s="8"/>
      <c r="C37" s="8"/>
      <c r="D37" s="8"/>
      <c r="E37" s="29">
        <v>0</v>
      </c>
      <c r="F37" s="8"/>
      <c r="G37" s="8"/>
      <c r="H37" s="8"/>
      <c r="I37" s="28">
        <v>0</v>
      </c>
      <c r="J37" s="8"/>
      <c r="K37" s="8"/>
      <c r="L37" s="8"/>
      <c r="M37" s="28">
        <v>0</v>
      </c>
      <c r="N37" s="8"/>
      <c r="O37" s="8"/>
      <c r="P37" s="8"/>
      <c r="Q37" s="28">
        <v>0</v>
      </c>
      <c r="R37" s="8"/>
      <c r="S37" s="8"/>
      <c r="T37" s="34">
        <v>1</v>
      </c>
      <c r="U37" s="41">
        <v>1</v>
      </c>
      <c r="V37" s="30">
        <f t="shared" si="2"/>
        <v>1</v>
      </c>
      <c r="W37" s="28">
        <f>V37+'СОО 1 полугодие'!R37</f>
        <v>2</v>
      </c>
      <c r="X37" s="28">
        <v>34</v>
      </c>
      <c r="Y37" s="32">
        <f t="shared" si="3"/>
        <v>5.8823529411764701</v>
      </c>
    </row>
    <row r="38" spans="1:25" ht="15.75" customHeight="1" x14ac:dyDescent="0.2">
      <c r="A38" s="26" t="s">
        <v>432</v>
      </c>
      <c r="B38" s="8"/>
      <c r="C38" s="8"/>
      <c r="D38" s="8"/>
      <c r="E38" s="29">
        <v>0</v>
      </c>
      <c r="F38" s="8"/>
      <c r="G38" s="8"/>
      <c r="H38" s="8"/>
      <c r="I38" s="28">
        <v>0</v>
      </c>
      <c r="J38" s="8"/>
      <c r="K38" s="8"/>
      <c r="L38" s="8"/>
      <c r="M38" s="28">
        <v>0</v>
      </c>
      <c r="N38" s="8"/>
      <c r="O38" s="8"/>
      <c r="P38" s="8"/>
      <c r="Q38" s="28">
        <v>0</v>
      </c>
      <c r="R38" s="8"/>
      <c r="S38" s="8"/>
      <c r="T38" s="34">
        <v>1</v>
      </c>
      <c r="U38" s="41">
        <v>1</v>
      </c>
      <c r="V38" s="30">
        <f t="shared" si="2"/>
        <v>1</v>
      </c>
      <c r="W38" s="28">
        <f>V38+'СОО 1 полугодие'!R38</f>
        <v>1</v>
      </c>
      <c r="X38" s="28">
        <v>68</v>
      </c>
      <c r="Y38" s="32">
        <f t="shared" si="3"/>
        <v>1.4705882352941175</v>
      </c>
    </row>
    <row r="39" spans="1:25" ht="15.75" customHeight="1" x14ac:dyDescent="0.2">
      <c r="A39" s="26" t="s">
        <v>433</v>
      </c>
      <c r="B39" s="8"/>
      <c r="C39" s="8"/>
      <c r="D39" s="8"/>
      <c r="E39" s="29">
        <v>0</v>
      </c>
      <c r="F39" s="8"/>
      <c r="G39" s="8"/>
      <c r="H39" s="8"/>
      <c r="I39" s="28">
        <v>0</v>
      </c>
      <c r="J39" s="8"/>
      <c r="K39" s="8"/>
      <c r="L39" s="8"/>
      <c r="M39" s="28">
        <v>0</v>
      </c>
      <c r="N39" s="8"/>
      <c r="O39" s="8"/>
      <c r="P39" s="8"/>
      <c r="Q39" s="28">
        <v>0</v>
      </c>
      <c r="R39" s="8"/>
      <c r="S39" s="8"/>
      <c r="T39" s="34">
        <v>1</v>
      </c>
      <c r="U39" s="41">
        <v>1</v>
      </c>
      <c r="V39" s="30">
        <f t="shared" si="2"/>
        <v>1</v>
      </c>
      <c r="W39" s="28">
        <f>V39+'СОО 1 полугодие'!R39</f>
        <v>2</v>
      </c>
      <c r="X39" s="28">
        <v>68</v>
      </c>
      <c r="Y39" s="32">
        <f t="shared" si="3"/>
        <v>2.9411764705882351</v>
      </c>
    </row>
    <row r="40" spans="1:25" ht="15.75" customHeight="1" x14ac:dyDescent="0.2">
      <c r="A40" s="26" t="s">
        <v>434</v>
      </c>
      <c r="B40" s="8"/>
      <c r="C40" s="8"/>
      <c r="D40" s="8"/>
      <c r="E40" s="29">
        <v>0</v>
      </c>
      <c r="F40" s="8"/>
      <c r="G40" s="8"/>
      <c r="H40" s="8"/>
      <c r="I40" s="28">
        <v>0</v>
      </c>
      <c r="J40" s="8"/>
      <c r="K40" s="8"/>
      <c r="L40" s="42">
        <v>1</v>
      </c>
      <c r="M40" s="35">
        <v>1</v>
      </c>
      <c r="N40" s="8"/>
      <c r="O40" s="8"/>
      <c r="P40" s="8"/>
      <c r="Q40" s="28">
        <v>0</v>
      </c>
      <c r="R40" s="8"/>
      <c r="S40" s="8"/>
      <c r="T40" s="34">
        <v>1</v>
      </c>
      <c r="U40" s="41">
        <v>1</v>
      </c>
      <c r="V40" s="30">
        <f t="shared" si="2"/>
        <v>2</v>
      </c>
      <c r="W40" s="35">
        <v>3</v>
      </c>
      <c r="X40" s="28">
        <v>34</v>
      </c>
      <c r="Y40" s="32">
        <f t="shared" si="3"/>
        <v>8.8235294117647065</v>
      </c>
    </row>
    <row r="41" spans="1:25" ht="15.75" customHeight="1" x14ac:dyDescent="0.2">
      <c r="A41" s="26" t="s">
        <v>435</v>
      </c>
      <c r="B41" s="8"/>
      <c r="C41" s="8"/>
      <c r="D41" s="8"/>
      <c r="E41" s="29">
        <v>0</v>
      </c>
      <c r="F41" s="8"/>
      <c r="G41" s="8"/>
      <c r="H41" s="8"/>
      <c r="I41" s="28">
        <v>0</v>
      </c>
      <c r="J41" s="8"/>
      <c r="K41" s="8"/>
      <c r="L41" s="8"/>
      <c r="M41" s="28">
        <v>0</v>
      </c>
      <c r="N41" s="8"/>
      <c r="O41" s="8"/>
      <c r="P41" s="34">
        <v>1</v>
      </c>
      <c r="Q41" s="28">
        <v>1</v>
      </c>
      <c r="R41" s="8"/>
      <c r="S41" s="8"/>
      <c r="T41" s="8"/>
      <c r="U41" s="41">
        <v>0</v>
      </c>
      <c r="V41" s="30">
        <f t="shared" si="2"/>
        <v>1</v>
      </c>
      <c r="W41" s="28">
        <f>V41+'СОО 1 полугодие'!R41</f>
        <v>2</v>
      </c>
      <c r="X41" s="28">
        <v>34</v>
      </c>
      <c r="Y41" s="32">
        <f t="shared" si="3"/>
        <v>5.8823529411764701</v>
      </c>
    </row>
    <row r="42" spans="1:25" ht="15.75" customHeight="1" x14ac:dyDescent="0.2">
      <c r="A42" s="26" t="s">
        <v>436</v>
      </c>
      <c r="B42" s="8"/>
      <c r="C42" s="8"/>
      <c r="D42" s="8"/>
      <c r="E42" s="29">
        <v>0</v>
      </c>
      <c r="F42" s="8"/>
      <c r="G42" s="8"/>
      <c r="H42" s="8"/>
      <c r="I42" s="28">
        <v>0</v>
      </c>
      <c r="J42" s="8"/>
      <c r="K42" s="8"/>
      <c r="L42" s="8"/>
      <c r="M42" s="28">
        <v>0</v>
      </c>
      <c r="N42" s="8"/>
      <c r="O42" s="8"/>
      <c r="P42" s="8"/>
      <c r="Q42" s="28">
        <v>0</v>
      </c>
      <c r="R42" s="8"/>
      <c r="S42" s="8"/>
      <c r="T42" s="34">
        <v>1</v>
      </c>
      <c r="U42" s="41">
        <v>1</v>
      </c>
      <c r="V42" s="30">
        <f t="shared" si="2"/>
        <v>1</v>
      </c>
      <c r="W42" s="28">
        <f>V42+'СОО 1 полугодие'!R42</f>
        <v>2</v>
      </c>
      <c r="X42" s="28">
        <v>34</v>
      </c>
      <c r="Y42" s="32">
        <f t="shared" si="3"/>
        <v>5.8823529411764701</v>
      </c>
    </row>
    <row r="43" spans="1:25" ht="15.75" customHeight="1" x14ac:dyDescent="0.2">
      <c r="A43" s="26" t="s">
        <v>437</v>
      </c>
      <c r="B43" s="8"/>
      <c r="C43" s="8"/>
      <c r="D43" s="33">
        <v>1</v>
      </c>
      <c r="E43" s="29">
        <v>1</v>
      </c>
      <c r="F43" s="8"/>
      <c r="G43" s="8"/>
      <c r="H43" s="8"/>
      <c r="I43" s="28">
        <v>0</v>
      </c>
      <c r="J43" s="34">
        <v>2</v>
      </c>
      <c r="K43" s="8"/>
      <c r="L43" s="8"/>
      <c r="M43" s="28">
        <v>2</v>
      </c>
      <c r="N43" s="8"/>
      <c r="O43" s="8"/>
      <c r="P43" s="8"/>
      <c r="Q43" s="28">
        <v>0</v>
      </c>
      <c r="R43" s="8"/>
      <c r="S43" s="8"/>
      <c r="T43" s="34">
        <v>1</v>
      </c>
      <c r="U43" s="41">
        <v>1</v>
      </c>
      <c r="V43" s="30">
        <f t="shared" si="2"/>
        <v>4</v>
      </c>
      <c r="W43" s="28">
        <f>V43+'СОО 1 полугодие'!R43</f>
        <v>6</v>
      </c>
      <c r="X43" s="28">
        <v>68</v>
      </c>
      <c r="Y43" s="32">
        <f t="shared" si="3"/>
        <v>8.8235294117647065</v>
      </c>
    </row>
    <row r="44" spans="1:25" ht="15.75" customHeight="1" x14ac:dyDescent="0.2">
      <c r="A44" s="26" t="s">
        <v>438</v>
      </c>
      <c r="B44" s="8"/>
      <c r="C44" s="8"/>
      <c r="D44" s="33">
        <v>2</v>
      </c>
      <c r="E44" s="29">
        <v>2</v>
      </c>
      <c r="F44" s="8"/>
      <c r="G44" s="8"/>
      <c r="H44" s="34">
        <v>2.5</v>
      </c>
      <c r="I44" s="32">
        <v>2.5</v>
      </c>
      <c r="J44" s="34">
        <v>2</v>
      </c>
      <c r="K44" s="8"/>
      <c r="L44" s="34">
        <v>1</v>
      </c>
      <c r="M44" s="28">
        <v>3</v>
      </c>
      <c r="N44" s="8"/>
      <c r="O44" s="8"/>
      <c r="P44" s="8"/>
      <c r="Q44" s="28">
        <v>0</v>
      </c>
      <c r="R44" s="8"/>
      <c r="S44" s="8"/>
      <c r="T44" s="34">
        <v>2</v>
      </c>
      <c r="U44" s="41">
        <v>2</v>
      </c>
      <c r="V44" s="30">
        <f t="shared" si="2"/>
        <v>9.5</v>
      </c>
      <c r="W44" s="28">
        <f>V44+'СОО 1 полугодие'!R44</f>
        <v>11.5</v>
      </c>
      <c r="X44" s="28">
        <v>170</v>
      </c>
      <c r="Y44" s="32">
        <f t="shared" si="3"/>
        <v>6.7647058823529411</v>
      </c>
    </row>
    <row r="45" spans="1:25" ht="15.75" customHeight="1" x14ac:dyDescent="0.2">
      <c r="A45" s="26" t="s">
        <v>362</v>
      </c>
      <c r="B45" s="8"/>
      <c r="C45" s="8"/>
      <c r="D45" s="33"/>
      <c r="E45" s="29">
        <v>0</v>
      </c>
      <c r="F45" s="8"/>
      <c r="G45" s="8"/>
      <c r="H45" s="34"/>
      <c r="I45" s="32">
        <v>0</v>
      </c>
      <c r="J45" s="34"/>
      <c r="K45" s="8"/>
      <c r="L45" s="34"/>
      <c r="M45" s="28">
        <v>0</v>
      </c>
      <c r="N45" s="8"/>
      <c r="O45" s="8"/>
      <c r="P45" s="8"/>
      <c r="Q45" s="28">
        <v>0</v>
      </c>
      <c r="R45" s="8"/>
      <c r="S45" s="8"/>
      <c r="T45" s="43">
        <v>1</v>
      </c>
      <c r="U45" s="41">
        <v>0</v>
      </c>
      <c r="V45" s="30">
        <f t="shared" si="2"/>
        <v>0</v>
      </c>
      <c r="W45" s="28">
        <f>V45+'СОО 1 полугодие'!R45</f>
        <v>2.5</v>
      </c>
      <c r="X45" s="28">
        <v>34</v>
      </c>
      <c r="Y45" s="32">
        <f t="shared" si="3"/>
        <v>7.3529411764705888</v>
      </c>
    </row>
    <row r="46" spans="1:25" ht="15.75" customHeight="1" x14ac:dyDescent="0.2">
      <c r="A46" s="26" t="s">
        <v>363</v>
      </c>
      <c r="B46" s="8"/>
      <c r="C46" s="8"/>
      <c r="D46" s="8"/>
      <c r="E46" s="29">
        <v>0</v>
      </c>
      <c r="F46" s="8"/>
      <c r="G46" s="8"/>
      <c r="H46" s="8"/>
      <c r="I46" s="28">
        <v>0</v>
      </c>
      <c r="J46" s="8"/>
      <c r="K46" s="8"/>
      <c r="L46" s="34">
        <v>1</v>
      </c>
      <c r="M46" s="28">
        <v>1</v>
      </c>
      <c r="N46" s="8"/>
      <c r="O46" s="8"/>
      <c r="P46" s="8"/>
      <c r="Q46" s="28">
        <v>0</v>
      </c>
      <c r="R46" s="8"/>
      <c r="S46" s="8"/>
      <c r="T46" s="34">
        <v>1</v>
      </c>
      <c r="U46" s="41">
        <v>1</v>
      </c>
      <c r="V46" s="30">
        <f t="shared" si="2"/>
        <v>2</v>
      </c>
      <c r="W46" s="28">
        <f>V46+'СОО 1 полугодие'!R46</f>
        <v>8.5</v>
      </c>
      <c r="X46" s="28">
        <v>102</v>
      </c>
      <c r="Y46" s="32">
        <f t="shared" si="3"/>
        <v>8.3333333333333321</v>
      </c>
    </row>
    <row r="47" spans="1:25" ht="15.75" customHeight="1" x14ac:dyDescent="0.2">
      <c r="A47" s="26" t="s">
        <v>439</v>
      </c>
      <c r="B47" s="8"/>
      <c r="C47" s="8"/>
      <c r="D47" s="8"/>
      <c r="E47" s="29">
        <v>0</v>
      </c>
      <c r="F47" s="8"/>
      <c r="G47" s="8"/>
      <c r="H47" s="8"/>
      <c r="I47" s="28">
        <v>0</v>
      </c>
      <c r="J47" s="8"/>
      <c r="K47" s="8"/>
      <c r="L47" s="8"/>
      <c r="M47" s="28">
        <v>0</v>
      </c>
      <c r="N47" s="8"/>
      <c r="O47" s="8"/>
      <c r="P47" s="8"/>
      <c r="Q47" s="28">
        <v>0</v>
      </c>
      <c r="R47" s="8"/>
      <c r="S47" s="8"/>
      <c r="T47" s="34">
        <v>1</v>
      </c>
      <c r="U47" s="41">
        <v>1</v>
      </c>
      <c r="V47" s="30">
        <f t="shared" si="2"/>
        <v>1</v>
      </c>
      <c r="W47" s="28">
        <f>V47+'СОО 1 полугодие'!R47</f>
        <v>1</v>
      </c>
      <c r="X47" s="28">
        <v>68</v>
      </c>
      <c r="Y47" s="32">
        <f t="shared" si="3"/>
        <v>1.4705882352941175</v>
      </c>
    </row>
    <row r="48" spans="1:25" ht="15.75" customHeight="1" x14ac:dyDescent="0.2">
      <c r="A48" s="26" t="s">
        <v>204</v>
      </c>
      <c r="B48" s="8"/>
      <c r="C48" s="8"/>
      <c r="D48" s="8"/>
      <c r="E48" s="29">
        <v>0</v>
      </c>
      <c r="F48" s="8"/>
      <c r="G48" s="8"/>
      <c r="H48" s="8"/>
      <c r="I48" s="28">
        <v>0</v>
      </c>
      <c r="J48" s="8"/>
      <c r="K48" s="8"/>
      <c r="L48" s="8"/>
      <c r="M48" s="28">
        <v>0</v>
      </c>
      <c r="N48" s="8"/>
      <c r="O48" s="8"/>
      <c r="P48" s="8"/>
      <c r="Q48" s="28">
        <v>0</v>
      </c>
      <c r="R48" s="8"/>
      <c r="S48" s="8"/>
      <c r="T48" s="34">
        <v>1</v>
      </c>
      <c r="U48" s="41">
        <v>1</v>
      </c>
      <c r="V48" s="30">
        <f t="shared" si="2"/>
        <v>1</v>
      </c>
      <c r="W48" s="28">
        <f>V48+'СОО 1 полугодие'!R48</f>
        <v>2</v>
      </c>
      <c r="X48" s="28">
        <v>34</v>
      </c>
      <c r="Y48" s="32">
        <f t="shared" si="3"/>
        <v>5.8823529411764701</v>
      </c>
    </row>
    <row r="49" spans="14:15" ht="12.75" customHeight="1" x14ac:dyDescent="0.2"/>
    <row r="50" spans="14:15" ht="12.75" customHeight="1" x14ac:dyDescent="0.2">
      <c r="N50" s="62"/>
      <c r="O50" s="63" t="s">
        <v>442</v>
      </c>
    </row>
    <row r="51" spans="14:15" ht="12.75" customHeight="1" x14ac:dyDescent="0.2"/>
    <row r="52" spans="14:15" ht="12.75" customHeight="1" x14ac:dyDescent="0.2"/>
    <row r="53" spans="14:15" ht="12.75" customHeight="1" x14ac:dyDescent="0.2"/>
    <row r="54" spans="14:15" ht="12.75" customHeight="1" x14ac:dyDescent="0.2"/>
    <row r="55" spans="14:15" ht="12.75" customHeight="1" x14ac:dyDescent="0.2"/>
    <row r="56" spans="14:15" ht="12.75" customHeight="1" x14ac:dyDescent="0.2"/>
    <row r="57" spans="14:15" ht="12.75" customHeight="1" x14ac:dyDescent="0.2"/>
    <row r="58" spans="14:15" ht="12.75" customHeight="1" x14ac:dyDescent="0.2"/>
    <row r="59" spans="14:15" ht="12.75" customHeight="1" x14ac:dyDescent="0.2"/>
    <row r="60" spans="14:15" ht="12.75" customHeight="1" x14ac:dyDescent="0.2"/>
    <row r="61" spans="14:15" ht="12.75" customHeight="1" x14ac:dyDescent="0.2"/>
    <row r="62" spans="14:15" ht="12.75" customHeight="1" x14ac:dyDescent="0.2"/>
    <row r="63" spans="14:15" ht="12.75" customHeight="1" x14ac:dyDescent="0.2"/>
    <row r="64" spans="14:15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9">
    <mergeCell ref="A4:Y4"/>
    <mergeCell ref="A27:Y27"/>
    <mergeCell ref="A1:Z1"/>
    <mergeCell ref="B2:E2"/>
    <mergeCell ref="F2:I2"/>
    <mergeCell ref="J2:M2"/>
    <mergeCell ref="N2:Q2"/>
    <mergeCell ref="R2:U2"/>
    <mergeCell ref="V2:Y2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НОО 1 полугодие</vt:lpstr>
      <vt:lpstr>НОО 2 полугодие</vt:lpstr>
      <vt:lpstr>ООО 1 полугодие</vt:lpstr>
      <vt:lpstr>ООО 2 полугодие</vt:lpstr>
      <vt:lpstr>СОО 1 полугодие</vt:lpstr>
      <vt:lpstr>СОО 2 полугодие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Елена</cp:lastModifiedBy>
  <dcterms:created xsi:type="dcterms:W3CDTF">2024-07-12T16:59:42Z</dcterms:created>
  <dcterms:modified xsi:type="dcterms:W3CDTF">2026-04-29T10:28:58Z</dcterms:modified>
</cp:coreProperties>
</file>